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gao\OneDrive\Escritorio\SGC\FormatosSGC2022\CF\"/>
    </mc:Choice>
  </mc:AlternateContent>
  <bookViews>
    <workbookView xWindow="-120" yWindow="-120" windowWidth="20730" windowHeight="11160"/>
  </bookViews>
  <sheets>
    <sheet name="calculo" sheetId="1" r:id="rId1"/>
    <sheet name="muestras" sheetId="11" r:id="rId2"/>
  </sheets>
  <definedNames>
    <definedName name="OLE_LINK2" localSheetId="0">calculo!$A$31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1" l="1"/>
  <c r="C20" i="1"/>
  <c r="C18" i="1"/>
  <c r="C17" i="1"/>
  <c r="C16" i="1"/>
  <c r="B19" i="1"/>
  <c r="C19" i="1" s="1"/>
  <c r="K20" i="11" l="1"/>
  <c r="L20" i="11"/>
  <c r="C21" i="1"/>
  <c r="F17" i="1" s="1"/>
  <c r="F19" i="1" s="1"/>
  <c r="K21" i="11" l="1"/>
</calcChain>
</file>

<file path=xl/comments1.xml><?xml version="1.0" encoding="utf-8"?>
<comments xmlns="http://schemas.openxmlformats.org/spreadsheetml/2006/main">
  <authors>
    <author>contraloria16</author>
  </authors>
  <commentList>
    <comment ref="B16" authorId="0" shapeId="0">
      <text>
        <r>
          <rPr>
            <b/>
            <sz val="8"/>
            <color indexed="81"/>
            <rFont val="Tahoma"/>
            <family val="2"/>
          </rPr>
          <t>INCLUIR: El dato total de la población (contratos, facturas, comprobantes contables, etc.).
Se considera el universo a muestrear.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El porcentaje de error recomendado está entre el 1% y 10%. 
RECUERDE: A menor porcentaje de error mayor es el tamaño de la muestra a examinar.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 xml:space="preserve">El porcentaje de éxito recomendado está entre el 90% y el 100%. </t>
        </r>
      </text>
    </comment>
  </commentList>
</comments>
</file>

<file path=xl/sharedStrings.xml><?xml version="1.0" encoding="utf-8"?>
<sst xmlns="http://schemas.openxmlformats.org/spreadsheetml/2006/main" count="54" uniqueCount="50">
  <si>
    <t>Tamaño de la Población (N)</t>
  </si>
  <si>
    <t>Error Muestral (E)</t>
  </si>
  <si>
    <t>Proporción de Éxito (P)</t>
  </si>
  <si>
    <t>Proporción de Fracaso (Q)</t>
  </si>
  <si>
    <t>Valor para Confianza (Z) (1)</t>
  </si>
  <si>
    <t xml:space="preserve">         Confianza el 95%</t>
  </si>
  <si>
    <t xml:space="preserve">         Confianza el 99%</t>
  </si>
  <si>
    <t xml:space="preserve">         Confianza el 90%</t>
  </si>
  <si>
    <t>Tamaño de Muestra</t>
  </si>
  <si>
    <t>Fórmula</t>
  </si>
  <si>
    <t>Muestra Optima</t>
  </si>
  <si>
    <t>Formulas para el cálculo de muestras</t>
  </si>
  <si>
    <t xml:space="preserve"> (1)  Si: </t>
  </si>
  <si>
    <t xml:space="preserve">               Z</t>
  </si>
  <si>
    <t>INGRESO DE PARAMETROS</t>
  </si>
  <si>
    <t>EXTRACCIÓN DE LA MUESTRA</t>
  </si>
  <si>
    <t xml:space="preserve">         Confianza el 97.5%</t>
  </si>
  <si>
    <t>Preparado por:</t>
  </si>
  <si>
    <t>Fecha:</t>
  </si>
  <si>
    <t>Revisado por:</t>
  </si>
  <si>
    <t>Referencia de P/T</t>
  </si>
  <si>
    <t xml:space="preserve">Período Terminado: </t>
  </si>
  <si>
    <t>31 de diciembre de XXXX</t>
  </si>
  <si>
    <r>
      <t xml:space="preserve">1.  </t>
    </r>
    <r>
      <rPr>
        <sz val="10"/>
        <rFont val="Arial"/>
        <family val="2"/>
      </rPr>
      <t>En ocasiones resulta de más relevancia la forma como se extrae la muestra, que el mismo tamaño de la muestra.</t>
    </r>
  </si>
  <si>
    <r>
      <t xml:space="preserve">2.  </t>
    </r>
    <r>
      <rPr>
        <sz val="10"/>
        <rFont val="Arial"/>
        <family val="2"/>
      </rPr>
      <t>Existen varios métodos para la obtención del tamaño de la muestra a saber: Aleatorio o probabilistico, por proporción por conglonerados, etc.</t>
    </r>
  </si>
  <si>
    <r>
      <t xml:space="preserve">3.  </t>
    </r>
    <r>
      <rPr>
        <sz val="10"/>
        <rFont val="Arial"/>
        <family val="2"/>
      </rPr>
      <t>Se debe garantizar la representatividad de la población en la muestra.</t>
    </r>
  </si>
  <si>
    <t>Nº CTTO</t>
  </si>
  <si>
    <t xml:space="preserve">FECHA </t>
  </si>
  <si>
    <t xml:space="preserve">NOMBRE CONTRATISTA </t>
  </si>
  <si>
    <t>Nº Identif</t>
  </si>
  <si>
    <t xml:space="preserve">CLASE DE CONTRATO </t>
  </si>
  <si>
    <t xml:space="preserve">OBJETO DEL CONTRATO </t>
  </si>
  <si>
    <t>Inicio</t>
  </si>
  <si>
    <t>Terminac</t>
  </si>
  <si>
    <t xml:space="preserve">VALOR </t>
  </si>
  <si>
    <t>ADICION</t>
  </si>
  <si>
    <t xml:space="preserve">PRORROGA Y OTROS </t>
  </si>
  <si>
    <t>Lugar Ejec</t>
  </si>
  <si>
    <t xml:space="preserve">DEPENDENCIA SOLICITANTE </t>
  </si>
  <si>
    <t>NOMBRE INTERVENTOR</t>
  </si>
  <si>
    <t>DEPENDENCIA</t>
  </si>
  <si>
    <t>TOTALES</t>
  </si>
  <si>
    <t>AÑO</t>
  </si>
  <si>
    <t>Ente o asunto auditado</t>
  </si>
  <si>
    <t>Área de Control Fiscal</t>
  </si>
  <si>
    <t xml:space="preserve">DIRECCIÓN TECNICA DE CONTROL FISCAL Y MEDIO  AMBIENTE PROCESO: CONTROL FISCAL-CF </t>
  </si>
  <si>
    <t>CODIGO: F6-PM-CF-04</t>
  </si>
  <si>
    <t xml:space="preserve">APLICATIVO MUESTREO </t>
  </si>
  <si>
    <t>FECHA APROBACIÓN: 06 -03-2023</t>
  </si>
  <si>
    <t xml:space="preserve">DIRECCIÓN TECNICA DE CONTROL FISCAL Y MEDIO AMBIENTE                                                                                                                                                                                                                                                                                                                                                                                                                                                                                                                                        PROCESO: CONTROL FISCAL-CF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</si>
</sst>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#,##0_ ;\-#,##0\ "/>
    <numFmt numFmtId="166" formatCode="#,##0.0;[Red]#,##0.0"/>
    <numFmt numFmtId="167" formatCode="#,##0.00;[Red]#,##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4" fillId="0" borderId="0" xfId="0" applyFont="1"/>
    <xf numFmtId="165" fontId="2" fillId="2" borderId="15" xfId="1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9" fontId="2" fillId="2" borderId="16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4" fillId="0" borderId="43" xfId="0" applyFont="1" applyBorder="1" applyAlignment="1" applyProtection="1">
      <alignment vertical="center" wrapText="1"/>
      <protection hidden="1"/>
    </xf>
    <xf numFmtId="0" fontId="7" fillId="0" borderId="6" xfId="0" applyFont="1" applyBorder="1" applyAlignment="1" applyProtection="1">
      <alignment horizontal="justify"/>
      <protection locked="0"/>
    </xf>
    <xf numFmtId="0" fontId="7" fillId="0" borderId="7" xfId="0" applyFont="1" applyBorder="1" applyAlignment="1" applyProtection="1">
      <alignment horizontal="justify"/>
      <protection locked="0"/>
    </xf>
    <xf numFmtId="0" fontId="7" fillId="0" borderId="8" xfId="0" applyFont="1" applyBorder="1" applyAlignment="1" applyProtection="1">
      <alignment horizontal="justify"/>
      <protection locked="0"/>
    </xf>
    <xf numFmtId="0" fontId="14" fillId="0" borderId="41" xfId="0" applyFont="1" applyBorder="1" applyAlignment="1" applyProtection="1">
      <alignment horizontal="center" vertical="center"/>
      <protection hidden="1"/>
    </xf>
    <xf numFmtId="0" fontId="14" fillId="0" borderId="13" xfId="0" applyFont="1" applyBorder="1" applyAlignment="1" applyProtection="1">
      <alignment horizontal="center" vertical="center"/>
      <protection hidden="1"/>
    </xf>
    <xf numFmtId="0" fontId="14" fillId="0" borderId="42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center" wrapText="1"/>
      <protection hidden="1"/>
    </xf>
    <xf numFmtId="0" fontId="6" fillId="0" borderId="38" xfId="0" applyFont="1" applyBorder="1" applyAlignment="1" applyProtection="1">
      <alignment horizontal="center" wrapText="1"/>
      <protection hidden="1"/>
    </xf>
    <xf numFmtId="0" fontId="6" fillId="0" borderId="40" xfId="0" applyFont="1" applyBorder="1" applyAlignment="1" applyProtection="1">
      <alignment horizontal="center" wrapText="1"/>
      <protection hidden="1"/>
    </xf>
    <xf numFmtId="0" fontId="13" fillId="0" borderId="35" xfId="0" applyFont="1" applyBorder="1" applyAlignment="1" applyProtection="1">
      <alignment horizontal="center" vertical="center" wrapText="1"/>
      <protection hidden="1"/>
    </xf>
    <xf numFmtId="0" fontId="13" fillId="0" borderId="36" xfId="0" applyFont="1" applyBorder="1" applyAlignment="1" applyProtection="1">
      <alignment horizontal="center" vertical="center" wrapText="1"/>
      <protection hidden="1"/>
    </xf>
    <xf numFmtId="0" fontId="13" fillId="0" borderId="37" xfId="0" applyFont="1" applyBorder="1" applyAlignment="1" applyProtection="1">
      <alignment horizontal="center" vertical="center" wrapText="1"/>
      <protection hidden="1"/>
    </xf>
    <xf numFmtId="0" fontId="13" fillId="0" borderId="32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13" fillId="0" borderId="39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justify"/>
      <protection locked="0"/>
    </xf>
    <xf numFmtId="0" fontId="7" fillId="0" borderId="10" xfId="0" applyFont="1" applyBorder="1" applyAlignment="1" applyProtection="1">
      <alignment horizontal="justify"/>
      <protection locked="0"/>
    </xf>
    <xf numFmtId="0" fontId="7" fillId="0" borderId="11" xfId="0" applyFont="1" applyBorder="1" applyAlignment="1" applyProtection="1">
      <alignment horizontal="justify"/>
      <protection locked="0"/>
    </xf>
    <xf numFmtId="0" fontId="7" fillId="0" borderId="12" xfId="0" applyFont="1" applyBorder="1" applyAlignment="1" applyProtection="1">
      <alignment horizontal="justify"/>
      <protection locked="0"/>
    </xf>
    <xf numFmtId="0" fontId="7" fillId="0" borderId="13" xfId="0" applyFont="1" applyBorder="1" applyAlignment="1" applyProtection="1">
      <alignment horizontal="justify"/>
      <protection locked="0"/>
    </xf>
    <xf numFmtId="0" fontId="7" fillId="0" borderId="14" xfId="0" applyFont="1" applyBorder="1" applyAlignment="1" applyProtection="1">
      <alignment horizontal="justify"/>
      <protection locked="0"/>
    </xf>
    <xf numFmtId="0" fontId="13" fillId="0" borderId="29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6" fillId="0" borderId="3" xfId="0" applyFont="1" applyBorder="1" applyAlignment="1" applyProtection="1">
      <alignment horizontal="center" wrapText="1"/>
      <protection hidden="1"/>
    </xf>
    <xf numFmtId="0" fontId="6" fillId="0" borderId="4" xfId="0" applyFont="1" applyBorder="1" applyAlignment="1" applyProtection="1">
      <alignment horizontal="center" wrapText="1"/>
      <protection hidden="1"/>
    </xf>
    <xf numFmtId="0" fontId="9" fillId="0" borderId="29" xfId="0" applyFont="1" applyBorder="1" applyAlignment="1">
      <alignment horizontal="center" vertical="center"/>
    </xf>
    <xf numFmtId="0" fontId="14" fillId="0" borderId="29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1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15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0" xfId="0" applyFont="1" applyFill="1" applyBorder="1" applyAlignment="1" applyProtection="1">
      <alignment horizontal="center" vertical="center" wrapText="1"/>
      <protection locked="0"/>
    </xf>
    <xf numFmtId="166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167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14" fontId="8" fillId="0" borderId="23" xfId="0" applyNumberFormat="1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justify" vertical="center" wrapText="1"/>
      <protection locked="0"/>
    </xf>
    <xf numFmtId="0" fontId="8" fillId="0" borderId="23" xfId="0" applyFont="1" applyBorder="1" applyAlignment="1" applyProtection="1">
      <alignment horizontal="justify" vertical="center"/>
      <protection locked="0"/>
    </xf>
    <xf numFmtId="3" fontId="8" fillId="0" borderId="23" xfId="0" applyNumberFormat="1" applyFont="1" applyBorder="1" applyAlignment="1" applyProtection="1">
      <alignment horizontal="right" vertical="center" wrapText="1"/>
      <protection locked="0"/>
    </xf>
    <xf numFmtId="3" fontId="8" fillId="0" borderId="23" xfId="0" applyNumberFormat="1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1" fontId="9" fillId="0" borderId="23" xfId="0" applyNumberFormat="1" applyFont="1" applyBorder="1" applyAlignment="1" applyProtection="1">
      <alignment horizontal="center" vertical="center"/>
      <protection locked="0"/>
    </xf>
    <xf numFmtId="14" fontId="12" fillId="0" borderId="23" xfId="0" applyNumberFormat="1" applyFont="1" applyBorder="1" applyAlignment="1" applyProtection="1">
      <alignment horizontal="justify" vertical="center"/>
      <protection locked="0"/>
    </xf>
    <xf numFmtId="0" fontId="12" fillId="0" borderId="23" xfId="0" applyFont="1" applyBorder="1" applyAlignment="1" applyProtection="1">
      <alignment horizontal="justify" vertical="center"/>
      <protection locked="0"/>
    </xf>
    <xf numFmtId="3" fontId="12" fillId="0" borderId="23" xfId="0" applyNumberFormat="1" applyFont="1" applyBorder="1" applyAlignment="1" applyProtection="1">
      <alignment horizontal="right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vertical="center"/>
      <protection locked="0"/>
    </xf>
    <xf numFmtId="0" fontId="9" fillId="0" borderId="23" xfId="0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9" fillId="3" borderId="26" xfId="0" applyFont="1" applyFill="1" applyBorder="1" applyAlignment="1" applyProtection="1">
      <alignment vertical="center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14" fontId="9" fillId="3" borderId="27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27" xfId="0" applyNumberFormat="1" applyFont="1" applyFill="1" applyBorder="1" applyAlignment="1" applyProtection="1">
      <alignment horizontal="justify" vertical="center" wrapText="1"/>
      <protection locked="0"/>
    </xf>
    <xf numFmtId="3" fontId="9" fillId="3" borderId="27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27" xfId="0" applyFont="1" applyFill="1" applyBorder="1" applyAlignment="1" applyProtection="1">
      <alignment horizontal="justify" vertical="center" wrapText="1"/>
      <protection locked="0"/>
    </xf>
    <xf numFmtId="0" fontId="9" fillId="3" borderId="28" xfId="0" applyFont="1" applyFill="1" applyBorder="1" applyAlignment="1" applyProtection="1">
      <alignment horizontal="justify" vertical="center" wrapText="1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justify"/>
      <protection locked="0"/>
    </xf>
    <xf numFmtId="0" fontId="2" fillId="2" borderId="11" xfId="0" applyFont="1" applyFill="1" applyBorder="1" applyAlignment="1" applyProtection="1">
      <alignment horizontal="justify"/>
      <protection locked="0"/>
    </xf>
    <xf numFmtId="0" fontId="2" fillId="2" borderId="6" xfId="0" applyFont="1" applyFill="1" applyBorder="1" applyAlignment="1" applyProtection="1">
      <alignment horizontal="justify"/>
      <protection locked="0"/>
    </xf>
    <xf numFmtId="0" fontId="2" fillId="2" borderId="8" xfId="0" applyFont="1" applyFill="1" applyBorder="1" applyAlignment="1" applyProtection="1">
      <alignment horizontal="justify"/>
      <protection locked="0"/>
    </xf>
    <xf numFmtId="0" fontId="2" fillId="2" borderId="12" xfId="0" applyFont="1" applyFill="1" applyBorder="1" applyAlignment="1" applyProtection="1">
      <alignment horizontal="justify"/>
      <protection locked="0"/>
    </xf>
    <xf numFmtId="0" fontId="2" fillId="2" borderId="14" xfId="0" applyFont="1" applyFill="1" applyBorder="1" applyAlignment="1" applyProtection="1">
      <alignment horizontal="justify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2" fillId="0" borderId="0" xfId="0" applyFont="1" applyProtection="1">
      <protection locked="0"/>
    </xf>
    <xf numFmtId="0" fontId="3" fillId="2" borderId="15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9" fontId="2" fillId="2" borderId="16" xfId="3" applyFont="1" applyFill="1" applyBorder="1" applyAlignment="1" applyProtection="1">
      <alignment horizontal="center"/>
      <protection locked="0"/>
    </xf>
    <xf numFmtId="3" fontId="3" fillId="2" borderId="30" xfId="0" applyNumberFormat="1" applyFont="1" applyFill="1" applyBorder="1" applyAlignment="1" applyProtection="1">
      <alignment horizontal="center"/>
      <protection locked="0"/>
    </xf>
    <xf numFmtId="3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8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7" fillId="0" borderId="2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</cellXfs>
  <cellStyles count="5">
    <cellStyle name="Millares [0]" xfId="1" builtinId="6"/>
    <cellStyle name="Normal" xfId="0" builtinId="0"/>
    <cellStyle name="Normal 2 2" xfId="4"/>
    <cellStyle name="Porcentaje" xfId="3" builtinId="5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29</xdr:row>
      <xdr:rowOff>66675</xdr:rowOff>
    </xdr:from>
    <xdr:to>
      <xdr:col>5</xdr:col>
      <xdr:colOff>333375</xdr:colOff>
      <xdr:row>47</xdr:row>
      <xdr:rowOff>76200</xdr:rowOff>
    </xdr:to>
    <xdr:pic>
      <xdr:nvPicPr>
        <xdr:cNvPr id="1091" name="Picture 4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" y="6381750"/>
          <a:ext cx="4657725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647700</xdr:colOff>
      <xdr:row>19</xdr:row>
      <xdr:rowOff>171450</xdr:rowOff>
    </xdr:from>
    <xdr:to>
      <xdr:col>6</xdr:col>
      <xdr:colOff>228600</xdr:colOff>
      <xdr:row>23</xdr:row>
      <xdr:rowOff>57150</xdr:rowOff>
    </xdr:to>
    <xdr:sp macro="" textlink="">
      <xdr:nvSpPr>
        <xdr:cNvPr id="1092" name="AutoShape 12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6134100" y="4429125"/>
          <a:ext cx="419100" cy="619125"/>
        </a:xfrm>
        <a:prstGeom prst="upArrow">
          <a:avLst>
            <a:gd name="adj1" fmla="val 50000"/>
            <a:gd name="adj2" fmla="val 36932"/>
          </a:avLst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295276</xdr:colOff>
      <xdr:row>0</xdr:row>
      <xdr:rowOff>76200</xdr:rowOff>
    </xdr:from>
    <xdr:to>
      <xdr:col>0</xdr:col>
      <xdr:colOff>1495426</xdr:colOff>
      <xdr:row>2</xdr:row>
      <xdr:rowOff>590550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8539A60-9A86-D118-D812-ED49C00A2D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7" t="17025" r="12051" b="16572"/>
        <a:stretch/>
      </xdr:blipFill>
      <xdr:spPr bwMode="auto">
        <a:xfrm>
          <a:off x="295276" y="76200"/>
          <a:ext cx="12001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591514</xdr:colOff>
      <xdr:row>0</xdr:row>
      <xdr:rowOff>97291</xdr:rowOff>
    </xdr:from>
    <xdr:to>
      <xdr:col>5</xdr:col>
      <xdr:colOff>310643</xdr:colOff>
      <xdr:row>2</xdr:row>
      <xdr:rowOff>72552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8539A60-9A86-D118-D812-ED49C00A2D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7" t="17025" r="12051" b="16572"/>
        <a:stretch/>
      </xdr:blipFill>
      <xdr:spPr bwMode="auto">
        <a:xfrm>
          <a:off x="2057722" y="97291"/>
          <a:ext cx="1495702" cy="11204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5"/>
  <sheetViews>
    <sheetView showGridLines="0" tabSelected="1" workbookViewId="0">
      <selection activeCell="A4" sqref="A4:G55"/>
    </sheetView>
  </sheetViews>
  <sheetFormatPr baseColWidth="10" defaultRowHeight="12.75" x14ac:dyDescent="0.2"/>
  <cols>
    <col min="1" max="1" width="31.7109375" customWidth="1"/>
    <col min="2" max="2" width="13.42578125" customWidth="1"/>
    <col min="4" max="4" width="10.85546875" customWidth="1"/>
    <col min="5" max="5" width="14.28515625" customWidth="1"/>
    <col min="6" max="6" width="8.140625" customWidth="1"/>
    <col min="7" max="7" width="13.85546875" customWidth="1"/>
  </cols>
  <sheetData>
    <row r="1" spans="1:7" ht="20.25" customHeight="1" x14ac:dyDescent="0.2">
      <c r="A1" s="15"/>
      <c r="B1" s="18" t="s">
        <v>45</v>
      </c>
      <c r="C1" s="19"/>
      <c r="D1" s="19"/>
      <c r="E1" s="19"/>
      <c r="F1" s="19"/>
      <c r="G1" s="20"/>
    </row>
    <row r="2" spans="1:7" ht="19.5" customHeight="1" x14ac:dyDescent="0.2">
      <c r="A2" s="16"/>
      <c r="B2" s="21"/>
      <c r="C2" s="22"/>
      <c r="D2" s="22"/>
      <c r="E2" s="22"/>
      <c r="F2" s="22"/>
      <c r="G2" s="23"/>
    </row>
    <row r="3" spans="1:7" ht="52.5" customHeight="1" thickBot="1" x14ac:dyDescent="0.25">
      <c r="A3" s="17"/>
      <c r="B3" s="12" t="s">
        <v>47</v>
      </c>
      <c r="C3" s="13"/>
      <c r="D3" s="14"/>
      <c r="E3" s="12" t="s">
        <v>46</v>
      </c>
      <c r="F3" s="14"/>
      <c r="G3" s="8" t="s">
        <v>48</v>
      </c>
    </row>
    <row r="4" spans="1:7" ht="16.5" thickBot="1" x14ac:dyDescent="0.3">
      <c r="A4" s="70"/>
      <c r="B4" s="71"/>
      <c r="C4" s="71"/>
      <c r="D4" s="71"/>
      <c r="E4" s="71"/>
      <c r="F4" s="71"/>
      <c r="G4" s="72"/>
    </row>
    <row r="5" spans="1:7" x14ac:dyDescent="0.2">
      <c r="A5" s="73" t="s">
        <v>44</v>
      </c>
      <c r="B5" s="74"/>
      <c r="C5" s="24"/>
      <c r="D5" s="25"/>
      <c r="E5" s="25"/>
      <c r="F5" s="25"/>
      <c r="G5" s="26"/>
    </row>
    <row r="6" spans="1:7" x14ac:dyDescent="0.2">
      <c r="A6" s="75" t="s">
        <v>43</v>
      </c>
      <c r="B6" s="76"/>
      <c r="C6" s="9"/>
      <c r="D6" s="10"/>
      <c r="E6" s="10"/>
      <c r="F6" s="10"/>
      <c r="G6" s="11"/>
    </row>
    <row r="7" spans="1:7" x14ac:dyDescent="0.2">
      <c r="A7" s="75" t="s">
        <v>21</v>
      </c>
      <c r="B7" s="76"/>
      <c r="C7" s="9" t="s">
        <v>22</v>
      </c>
      <c r="D7" s="10"/>
      <c r="E7" s="10"/>
      <c r="F7" s="10"/>
      <c r="G7" s="11"/>
    </row>
    <row r="8" spans="1:7" x14ac:dyDescent="0.2">
      <c r="A8" s="75" t="s">
        <v>17</v>
      </c>
      <c r="B8" s="76"/>
      <c r="C8" s="9"/>
      <c r="D8" s="10"/>
      <c r="E8" s="10"/>
      <c r="F8" s="10"/>
      <c r="G8" s="11"/>
    </row>
    <row r="9" spans="1:7" x14ac:dyDescent="0.2">
      <c r="A9" s="75" t="s">
        <v>18</v>
      </c>
      <c r="B9" s="76"/>
      <c r="C9" s="9"/>
      <c r="D9" s="10"/>
      <c r="E9" s="10"/>
      <c r="F9" s="10"/>
      <c r="G9" s="11"/>
    </row>
    <row r="10" spans="1:7" x14ac:dyDescent="0.2">
      <c r="A10" s="75" t="s">
        <v>19</v>
      </c>
      <c r="B10" s="76"/>
      <c r="C10" s="9"/>
      <c r="D10" s="10"/>
      <c r="E10" s="10"/>
      <c r="F10" s="10"/>
      <c r="G10" s="11"/>
    </row>
    <row r="11" spans="1:7" x14ac:dyDescent="0.2">
      <c r="A11" s="75" t="s">
        <v>18</v>
      </c>
      <c r="B11" s="76"/>
      <c r="C11" s="9"/>
      <c r="D11" s="10"/>
      <c r="E11" s="10"/>
      <c r="F11" s="10"/>
      <c r="G11" s="11"/>
    </row>
    <row r="12" spans="1:7" ht="13.5" thickBot="1" x14ac:dyDescent="0.25">
      <c r="A12" s="77" t="s">
        <v>20</v>
      </c>
      <c r="B12" s="78"/>
      <c r="C12" s="27"/>
      <c r="D12" s="28"/>
      <c r="E12" s="28"/>
      <c r="F12" s="28"/>
      <c r="G12" s="29"/>
    </row>
    <row r="13" spans="1:7" ht="13.5" thickBot="1" x14ac:dyDescent="0.25">
      <c r="A13" s="79"/>
      <c r="B13" s="80"/>
      <c r="C13" s="81"/>
      <c r="D13" s="81"/>
      <c r="E13" s="81"/>
      <c r="F13" s="81"/>
      <c r="G13" s="82"/>
    </row>
    <row r="14" spans="1:7" ht="13.5" thickBot="1" x14ac:dyDescent="0.25">
      <c r="A14" s="83" t="s">
        <v>14</v>
      </c>
      <c r="B14" s="84"/>
      <c r="C14" s="81"/>
      <c r="D14" s="81"/>
      <c r="E14" s="81"/>
      <c r="F14" s="81"/>
      <c r="G14" s="82"/>
    </row>
    <row r="15" spans="1:7" ht="13.5" thickBot="1" x14ac:dyDescent="0.25">
      <c r="A15" s="79"/>
      <c r="B15" s="85"/>
      <c r="C15" s="81"/>
      <c r="D15" s="81"/>
      <c r="E15" s="81"/>
      <c r="F15" s="86"/>
      <c r="G15" s="82"/>
    </row>
    <row r="16" spans="1:7" ht="15.75" x14ac:dyDescent="0.25">
      <c r="A16" s="87" t="s">
        <v>0</v>
      </c>
      <c r="B16" s="2"/>
      <c r="C16" s="88">
        <f>IF((B16=0),0,1)</f>
        <v>0</v>
      </c>
      <c r="D16" s="81"/>
      <c r="E16" s="80"/>
      <c r="F16" s="89" t="s">
        <v>8</v>
      </c>
      <c r="G16" s="90"/>
    </row>
    <row r="17" spans="1:7" ht="15.75" x14ac:dyDescent="0.25">
      <c r="A17" s="91" t="s">
        <v>1</v>
      </c>
      <c r="B17" s="4"/>
      <c r="C17" s="88">
        <f t="shared" ref="C17:C20" si="0">IF((B17=0),0,1)</f>
        <v>0</v>
      </c>
      <c r="D17" s="81"/>
      <c r="E17" s="92" t="s">
        <v>9</v>
      </c>
      <c r="F17" s="93" t="str">
        <f>IF((C21&lt;5),"Err Faltan parámet",+(B18*B19)/((B17/B20)^2+(B18*B19)/B16))</f>
        <v>Err Faltan parámet</v>
      </c>
      <c r="G17" s="94"/>
    </row>
    <row r="18" spans="1:7" ht="15.75" x14ac:dyDescent="0.25">
      <c r="A18" s="91" t="s">
        <v>2</v>
      </c>
      <c r="B18" s="4"/>
      <c r="C18" s="88">
        <f t="shared" si="0"/>
        <v>0</v>
      </c>
      <c r="D18" s="81"/>
      <c r="E18" s="80"/>
      <c r="F18" s="95"/>
      <c r="G18" s="96"/>
    </row>
    <row r="19" spans="1:7" ht="15.75" x14ac:dyDescent="0.25">
      <c r="A19" s="91" t="s">
        <v>3</v>
      </c>
      <c r="B19" s="97">
        <f>1-B18</f>
        <v>1</v>
      </c>
      <c r="C19" s="88">
        <f t="shared" si="0"/>
        <v>1</v>
      </c>
      <c r="D19" s="81"/>
      <c r="E19" s="80" t="s">
        <v>10</v>
      </c>
      <c r="F19" s="98" t="e">
        <f>+F17/(1+(F17/B16))</f>
        <v>#VALUE!</v>
      </c>
      <c r="G19" s="99"/>
    </row>
    <row r="20" spans="1:7" ht="16.5" thickBot="1" x14ac:dyDescent="0.3">
      <c r="A20" s="100" t="s">
        <v>4</v>
      </c>
      <c r="B20" s="3"/>
      <c r="C20" s="88">
        <f t="shared" si="0"/>
        <v>0</v>
      </c>
      <c r="D20" s="81"/>
      <c r="E20" s="81"/>
      <c r="F20" s="81"/>
      <c r="G20" s="82"/>
    </row>
    <row r="21" spans="1:7" x14ac:dyDescent="0.2">
      <c r="A21" s="101"/>
      <c r="B21" s="81"/>
      <c r="C21" s="88">
        <f>SUM(C16:C20)</f>
        <v>1</v>
      </c>
      <c r="D21" s="81"/>
      <c r="E21" s="81"/>
      <c r="F21" s="81"/>
      <c r="G21" s="82"/>
    </row>
    <row r="22" spans="1:7" x14ac:dyDescent="0.2">
      <c r="A22" s="101"/>
      <c r="B22" s="81"/>
      <c r="C22" s="81"/>
      <c r="D22" s="81"/>
      <c r="E22" s="81"/>
      <c r="F22" s="81"/>
      <c r="G22" s="82"/>
    </row>
    <row r="23" spans="1:7" ht="15.75" x14ac:dyDescent="0.25">
      <c r="A23" s="102" t="s">
        <v>12</v>
      </c>
      <c r="B23" s="103" t="s">
        <v>13</v>
      </c>
      <c r="C23" s="81"/>
      <c r="D23" s="81"/>
      <c r="E23" s="81"/>
      <c r="F23" s="81"/>
      <c r="G23" s="82"/>
    </row>
    <row r="24" spans="1:7" ht="15.75" x14ac:dyDescent="0.25">
      <c r="A24" s="102" t="s">
        <v>6</v>
      </c>
      <c r="B24" s="81">
        <v>2.3199999999999998</v>
      </c>
      <c r="C24" s="81"/>
      <c r="D24" s="81"/>
      <c r="E24" s="81"/>
      <c r="F24" s="81"/>
      <c r="G24" s="82"/>
    </row>
    <row r="25" spans="1:7" ht="15.75" x14ac:dyDescent="0.25">
      <c r="A25" s="102" t="s">
        <v>16</v>
      </c>
      <c r="B25" s="81">
        <v>1.96</v>
      </c>
      <c r="C25" s="81"/>
      <c r="D25" s="81"/>
      <c r="E25" s="81"/>
      <c r="F25" s="81"/>
      <c r="G25" s="82"/>
    </row>
    <row r="26" spans="1:7" ht="15.75" x14ac:dyDescent="0.25">
      <c r="A26" s="102" t="s">
        <v>5</v>
      </c>
      <c r="B26" s="81">
        <v>1.65</v>
      </c>
      <c r="C26" s="81"/>
      <c r="D26" s="81"/>
      <c r="E26" s="81"/>
      <c r="F26" s="81"/>
      <c r="G26" s="82"/>
    </row>
    <row r="27" spans="1:7" ht="15.75" x14ac:dyDescent="0.25">
      <c r="A27" s="102" t="s">
        <v>7</v>
      </c>
      <c r="B27" s="81">
        <v>1.28</v>
      </c>
      <c r="C27" s="81"/>
      <c r="D27" s="81"/>
      <c r="E27" s="81"/>
      <c r="F27" s="81"/>
      <c r="G27" s="82"/>
    </row>
    <row r="28" spans="1:7" x14ac:dyDescent="0.2">
      <c r="A28" s="101"/>
      <c r="B28" s="81"/>
      <c r="C28" s="81"/>
      <c r="D28" s="81"/>
      <c r="E28" s="81"/>
      <c r="F28" s="81"/>
      <c r="G28" s="82"/>
    </row>
    <row r="29" spans="1:7" ht="15.75" x14ac:dyDescent="0.25">
      <c r="A29" s="102" t="s">
        <v>11</v>
      </c>
      <c r="B29" s="81"/>
      <c r="C29" s="81"/>
      <c r="D29" s="81"/>
      <c r="E29" s="81"/>
      <c r="F29" s="81"/>
      <c r="G29" s="82"/>
    </row>
    <row r="30" spans="1:7" x14ac:dyDescent="0.2">
      <c r="A30" s="101"/>
      <c r="B30" s="81"/>
      <c r="C30" s="81"/>
      <c r="D30" s="81"/>
      <c r="E30" s="81"/>
      <c r="F30" s="81"/>
      <c r="G30" s="82"/>
    </row>
    <row r="31" spans="1:7" x14ac:dyDescent="0.2">
      <c r="A31" s="101"/>
      <c r="B31" s="81"/>
      <c r="C31" s="81"/>
      <c r="D31" s="81"/>
      <c r="E31" s="81"/>
      <c r="F31" s="81"/>
      <c r="G31" s="82"/>
    </row>
    <row r="32" spans="1:7" x14ac:dyDescent="0.2">
      <c r="A32" s="101"/>
      <c r="B32" s="81"/>
      <c r="C32" s="81"/>
      <c r="D32" s="81"/>
      <c r="E32" s="81"/>
      <c r="F32" s="81"/>
      <c r="G32" s="82"/>
    </row>
    <row r="33" spans="1:7" x14ac:dyDescent="0.2">
      <c r="A33" s="101"/>
      <c r="B33" s="81"/>
      <c r="C33" s="81"/>
      <c r="D33" s="81"/>
      <c r="E33" s="81"/>
      <c r="F33" s="81"/>
      <c r="G33" s="82"/>
    </row>
    <row r="34" spans="1:7" x14ac:dyDescent="0.2">
      <c r="A34" s="101"/>
      <c r="B34" s="81"/>
      <c r="C34" s="81"/>
      <c r="D34" s="81"/>
      <c r="E34" s="81"/>
      <c r="F34" s="81"/>
      <c r="G34" s="82"/>
    </row>
    <row r="35" spans="1:7" x14ac:dyDescent="0.2">
      <c r="A35" s="101"/>
      <c r="B35" s="81"/>
      <c r="C35" s="81"/>
      <c r="D35" s="81"/>
      <c r="E35" s="81"/>
      <c r="F35" s="81"/>
      <c r="G35" s="82"/>
    </row>
    <row r="36" spans="1:7" x14ac:dyDescent="0.2">
      <c r="A36" s="101"/>
      <c r="B36" s="81"/>
      <c r="C36" s="81"/>
      <c r="D36" s="81"/>
      <c r="E36" s="81"/>
      <c r="F36" s="81"/>
      <c r="G36" s="82"/>
    </row>
    <row r="37" spans="1:7" x14ac:dyDescent="0.2">
      <c r="A37" s="101"/>
      <c r="B37" s="81"/>
      <c r="C37" s="81"/>
      <c r="D37" s="81"/>
      <c r="E37" s="81"/>
      <c r="F37" s="81"/>
      <c r="G37" s="82"/>
    </row>
    <row r="38" spans="1:7" x14ac:dyDescent="0.2">
      <c r="A38" s="101"/>
      <c r="B38" s="81"/>
      <c r="C38" s="81"/>
      <c r="D38" s="81"/>
      <c r="E38" s="81"/>
      <c r="F38" s="81"/>
      <c r="G38" s="82"/>
    </row>
    <row r="39" spans="1:7" x14ac:dyDescent="0.2">
      <c r="A39" s="101"/>
      <c r="B39" s="81"/>
      <c r="C39" s="81"/>
      <c r="D39" s="81"/>
      <c r="E39" s="81"/>
      <c r="F39" s="81"/>
      <c r="G39" s="82"/>
    </row>
    <row r="40" spans="1:7" x14ac:dyDescent="0.2">
      <c r="A40" s="101"/>
      <c r="B40" s="81"/>
      <c r="C40" s="81"/>
      <c r="D40" s="81"/>
      <c r="E40" s="81"/>
      <c r="F40" s="81"/>
      <c r="G40" s="82"/>
    </row>
    <row r="41" spans="1:7" x14ac:dyDescent="0.2">
      <c r="A41" s="101"/>
      <c r="B41" s="81"/>
      <c r="C41" s="81"/>
      <c r="D41" s="81"/>
      <c r="E41" s="81"/>
      <c r="F41" s="81"/>
      <c r="G41" s="82"/>
    </row>
    <row r="42" spans="1:7" x14ac:dyDescent="0.2">
      <c r="A42" s="101"/>
      <c r="B42" s="81"/>
      <c r="C42" s="81"/>
      <c r="D42" s="81"/>
      <c r="E42" s="81"/>
      <c r="F42" s="81"/>
      <c r="G42" s="82"/>
    </row>
    <row r="43" spans="1:7" x14ac:dyDescent="0.2">
      <c r="A43" s="101"/>
      <c r="B43" s="81"/>
      <c r="C43" s="81"/>
      <c r="D43" s="81"/>
      <c r="E43" s="81"/>
      <c r="F43" s="81"/>
      <c r="G43" s="82"/>
    </row>
    <row r="44" spans="1:7" x14ac:dyDescent="0.2">
      <c r="A44" s="101"/>
      <c r="B44" s="81"/>
      <c r="C44" s="81"/>
      <c r="D44" s="81"/>
      <c r="E44" s="81"/>
      <c r="F44" s="81"/>
      <c r="G44" s="82"/>
    </row>
    <row r="45" spans="1:7" x14ac:dyDescent="0.2">
      <c r="A45" s="101"/>
      <c r="B45" s="81"/>
      <c r="C45" s="81"/>
      <c r="D45" s="81"/>
      <c r="E45" s="81"/>
      <c r="F45" s="81"/>
      <c r="G45" s="82"/>
    </row>
    <row r="46" spans="1:7" x14ac:dyDescent="0.2">
      <c r="A46" s="101"/>
      <c r="B46" s="81"/>
      <c r="C46" s="81"/>
      <c r="D46" s="81"/>
      <c r="E46" s="81"/>
      <c r="F46" s="81"/>
      <c r="G46" s="82"/>
    </row>
    <row r="47" spans="1:7" x14ac:dyDescent="0.2">
      <c r="A47" s="101"/>
      <c r="B47" s="81"/>
      <c r="C47" s="81"/>
      <c r="D47" s="81"/>
      <c r="E47" s="81"/>
      <c r="F47" s="81"/>
      <c r="G47" s="82"/>
    </row>
    <row r="48" spans="1:7" ht="13.5" thickBot="1" x14ac:dyDescent="0.25">
      <c r="A48" s="104"/>
      <c r="B48" s="105"/>
      <c r="C48" s="105"/>
      <c r="D48" s="105"/>
      <c r="E48" s="105"/>
      <c r="F48" s="105"/>
      <c r="G48" s="106"/>
    </row>
    <row r="49" spans="1:8" ht="5.25" customHeight="1" x14ac:dyDescent="0.2">
      <c r="A49" s="107"/>
      <c r="B49" s="81"/>
      <c r="C49" s="81"/>
      <c r="D49" s="81"/>
      <c r="E49" s="81"/>
      <c r="F49" s="81"/>
      <c r="G49" s="82"/>
    </row>
    <row r="50" spans="1:8" ht="5.25" customHeight="1" x14ac:dyDescent="0.2">
      <c r="A50" s="107"/>
      <c r="B50" s="81"/>
      <c r="C50" s="81"/>
      <c r="D50" s="81"/>
      <c r="E50" s="81"/>
      <c r="F50" s="81"/>
      <c r="G50" s="82"/>
    </row>
    <row r="51" spans="1:8" x14ac:dyDescent="0.2">
      <c r="A51" s="108" t="s">
        <v>15</v>
      </c>
      <c r="B51" s="81"/>
      <c r="C51" s="81"/>
      <c r="D51" s="81"/>
      <c r="E51" s="81"/>
      <c r="F51" s="81"/>
      <c r="G51" s="82"/>
    </row>
    <row r="52" spans="1:8" x14ac:dyDescent="0.2">
      <c r="A52" s="109" t="s">
        <v>23</v>
      </c>
      <c r="B52" s="110"/>
      <c r="C52" s="110"/>
      <c r="D52" s="110"/>
      <c r="E52" s="110"/>
      <c r="F52" s="110"/>
      <c r="G52" s="111"/>
    </row>
    <row r="53" spans="1:8" ht="27" customHeight="1" x14ac:dyDescent="0.25">
      <c r="A53" s="109" t="s">
        <v>24</v>
      </c>
      <c r="B53" s="112"/>
      <c r="C53" s="112"/>
      <c r="D53" s="112"/>
      <c r="E53" s="112"/>
      <c r="F53" s="112"/>
      <c r="G53" s="113"/>
      <c r="H53" s="1"/>
    </row>
    <row r="54" spans="1:8" ht="13.5" thickBot="1" x14ac:dyDescent="0.25">
      <c r="A54" s="114" t="s">
        <v>25</v>
      </c>
      <c r="B54" s="115"/>
      <c r="C54" s="115"/>
      <c r="D54" s="115"/>
      <c r="E54" s="115"/>
      <c r="F54" s="115"/>
      <c r="G54" s="116"/>
    </row>
    <row r="55" spans="1:8" x14ac:dyDescent="0.2">
      <c r="A55" s="81"/>
      <c r="B55" s="81"/>
      <c r="C55" s="81"/>
      <c r="D55" s="81"/>
      <c r="E55" s="81"/>
      <c r="F55" s="81"/>
      <c r="G55" s="81"/>
    </row>
  </sheetData>
  <sheetProtection algorithmName="SHA-512" hashValue="JnZjcrHP8H+kqMsmnOvMc/q/PFZK8+7C+pptYWET0GruuOQ4eSZ9zXF25bcTqwsxCJRtnI2jdvgXLvnXQ6wxAw==" saltValue="kAvvbFG1UD/QspZqJQR9Rw==" spinCount="100000" sheet="1" objects="1" scenarios="1" formatCells="0" formatColumns="0" formatRows="0" insertColumns="0" insertRows="0" insertHyperlinks="0" sort="0" autoFilter="0" pivotTables="0"/>
  <mergeCells count="28">
    <mergeCell ref="A10:B10"/>
    <mergeCell ref="A11:B11"/>
    <mergeCell ref="A12:B12"/>
    <mergeCell ref="F18:G18"/>
    <mergeCell ref="F16:G16"/>
    <mergeCell ref="C10:G10"/>
    <mergeCell ref="C11:G11"/>
    <mergeCell ref="A53:G53"/>
    <mergeCell ref="F17:G17"/>
    <mergeCell ref="A14:B14"/>
    <mergeCell ref="A52:G52"/>
    <mergeCell ref="C12:G12"/>
    <mergeCell ref="F19:G19"/>
    <mergeCell ref="C8:G8"/>
    <mergeCell ref="C9:G9"/>
    <mergeCell ref="B3:D3"/>
    <mergeCell ref="E3:F3"/>
    <mergeCell ref="C7:G7"/>
    <mergeCell ref="A5:B5"/>
    <mergeCell ref="A6:B6"/>
    <mergeCell ref="A7:B7"/>
    <mergeCell ref="A8:B8"/>
    <mergeCell ref="A1:A3"/>
    <mergeCell ref="B1:G2"/>
    <mergeCell ref="A4:G4"/>
    <mergeCell ref="C5:G5"/>
    <mergeCell ref="C6:G6"/>
    <mergeCell ref="A9:B9"/>
  </mergeCells>
  <phoneticPr fontId="0" type="noConversion"/>
  <printOptions horizontalCentered="1" verticalCentered="1"/>
  <pageMargins left="0.39370078740157483" right="0.39370078740157483" top="0.78740157480314965" bottom="0.78740157480314965" header="0.39370078740157483" footer="0.39370078740157483"/>
  <pageSetup scale="85" orientation="portrait" r:id="rId1"/>
  <headerFooter alignWithMargins="0">
    <oddFooter xml:space="preserve">&amp;LAprobado 15 de mayo de 2013&amp;RPágina &amp;P de &amp;N 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A2" zoomScale="89" zoomScaleNormal="89" workbookViewId="0">
      <selection activeCell="B4" sqref="B4:Q20"/>
    </sheetView>
  </sheetViews>
  <sheetFormatPr baseColWidth="10" defaultColWidth="11.42578125" defaultRowHeight="11.25" x14ac:dyDescent="0.2"/>
  <cols>
    <col min="1" max="1" width="3.5703125" style="5" bestFit="1" customWidth="1"/>
    <col min="2" max="2" width="4.42578125" style="5" bestFit="1" customWidth="1"/>
    <col min="3" max="3" width="5.28515625" style="6" bestFit="1" customWidth="1"/>
    <col min="4" max="4" width="8.7109375" style="5" bestFit="1" customWidth="1"/>
    <col min="5" max="5" width="26.5703125" style="6" customWidth="1"/>
    <col min="6" max="6" width="21.85546875" style="5" customWidth="1"/>
    <col min="7" max="7" width="34.140625" style="5" bestFit="1" customWidth="1"/>
    <col min="8" max="8" width="80.7109375" style="5" customWidth="1"/>
    <col min="9" max="9" width="8.7109375" style="5" bestFit="1" customWidth="1"/>
    <col min="10" max="10" width="10.42578125" style="5" bestFit="1" customWidth="1"/>
    <col min="11" max="11" width="13.85546875" style="5" bestFit="1" customWidth="1"/>
    <col min="12" max="12" width="14.7109375" style="5" customWidth="1"/>
    <col min="13" max="13" width="45.7109375" style="5" customWidth="1"/>
    <col min="14" max="14" width="11.42578125" style="5" bestFit="1" customWidth="1"/>
    <col min="15" max="15" width="21.42578125" style="5" customWidth="1"/>
    <col min="16" max="16" width="22" style="5" customWidth="1"/>
    <col min="17" max="17" width="17" style="5" customWidth="1"/>
    <col min="18" max="16384" width="11.42578125" style="5"/>
  </cols>
  <sheetData>
    <row r="1" spans="2:17" ht="11.25" customHeight="1" x14ac:dyDescent="0.2">
      <c r="B1" s="31"/>
      <c r="C1" s="32"/>
      <c r="D1" s="32"/>
      <c r="E1" s="32"/>
      <c r="F1" s="32"/>
      <c r="G1" s="30" t="s">
        <v>49</v>
      </c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2:17" ht="79.5" customHeight="1" x14ac:dyDescent="0.2">
      <c r="B2" s="31"/>
      <c r="C2" s="32"/>
      <c r="D2" s="32"/>
      <c r="E2" s="32"/>
      <c r="F2" s="32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ht="25.5" customHeight="1" thickBot="1" x14ac:dyDescent="0.25">
      <c r="B3" s="33"/>
      <c r="C3" s="34"/>
      <c r="D3" s="34"/>
      <c r="E3" s="34"/>
      <c r="F3" s="34"/>
      <c r="G3" s="36" t="s">
        <v>47</v>
      </c>
      <c r="H3" s="36"/>
      <c r="I3" s="35" t="s">
        <v>46</v>
      </c>
      <c r="J3" s="35"/>
      <c r="K3" s="35"/>
      <c r="L3" s="35"/>
      <c r="M3" s="35"/>
      <c r="N3" s="35" t="s">
        <v>48</v>
      </c>
      <c r="O3" s="35"/>
      <c r="P3" s="35"/>
      <c r="Q3" s="35"/>
    </row>
    <row r="4" spans="2:17" ht="12" thickBot="1" x14ac:dyDescent="0.25">
      <c r="B4" s="37"/>
      <c r="C4" s="38"/>
      <c r="D4" s="37"/>
      <c r="E4" s="38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17" ht="23.25" thickBot="1" x14ac:dyDescent="0.25">
      <c r="B5" s="39" t="s">
        <v>42</v>
      </c>
      <c r="C5" s="40" t="s">
        <v>26</v>
      </c>
      <c r="D5" s="41" t="s">
        <v>27</v>
      </c>
      <c r="E5" s="42" t="s">
        <v>28</v>
      </c>
      <c r="F5" s="40" t="s">
        <v>29</v>
      </c>
      <c r="G5" s="42" t="s">
        <v>30</v>
      </c>
      <c r="H5" s="42" t="s">
        <v>31</v>
      </c>
      <c r="I5" s="42" t="s">
        <v>32</v>
      </c>
      <c r="J5" s="42" t="s">
        <v>33</v>
      </c>
      <c r="K5" s="43" t="s">
        <v>34</v>
      </c>
      <c r="L5" s="44" t="s">
        <v>35</v>
      </c>
      <c r="M5" s="42" t="s">
        <v>36</v>
      </c>
      <c r="N5" s="42" t="s">
        <v>37</v>
      </c>
      <c r="O5" s="42" t="s">
        <v>38</v>
      </c>
      <c r="P5" s="42" t="s">
        <v>39</v>
      </c>
      <c r="Q5" s="45" t="s">
        <v>40</v>
      </c>
    </row>
    <row r="6" spans="2:17" x14ac:dyDescent="0.2">
      <c r="B6" s="46"/>
      <c r="C6" s="47"/>
      <c r="D6" s="48"/>
      <c r="E6" s="49"/>
      <c r="F6" s="50"/>
      <c r="G6" s="50"/>
      <c r="H6" s="49"/>
      <c r="I6" s="48"/>
      <c r="J6" s="48"/>
      <c r="K6" s="51"/>
      <c r="L6" s="52"/>
      <c r="M6" s="50"/>
      <c r="N6" s="53"/>
      <c r="O6" s="53"/>
      <c r="P6" s="53"/>
      <c r="Q6" s="54"/>
    </row>
    <row r="7" spans="2:17" x14ac:dyDescent="0.2">
      <c r="B7" s="46"/>
      <c r="C7" s="47"/>
      <c r="D7" s="48"/>
      <c r="E7" s="49"/>
      <c r="F7" s="50"/>
      <c r="G7" s="50"/>
      <c r="H7" s="49"/>
      <c r="I7" s="48"/>
      <c r="J7" s="48"/>
      <c r="K7" s="51"/>
      <c r="L7" s="52"/>
      <c r="M7" s="50"/>
      <c r="N7" s="53"/>
      <c r="O7" s="53"/>
      <c r="P7" s="53"/>
      <c r="Q7" s="54"/>
    </row>
    <row r="8" spans="2:17" x14ac:dyDescent="0.2">
      <c r="B8" s="46"/>
      <c r="C8" s="47"/>
      <c r="D8" s="48"/>
      <c r="E8" s="49"/>
      <c r="F8" s="50"/>
      <c r="G8" s="50"/>
      <c r="H8" s="49"/>
      <c r="I8" s="48"/>
      <c r="J8" s="48"/>
      <c r="K8" s="51"/>
      <c r="L8" s="52"/>
      <c r="M8" s="50"/>
      <c r="N8" s="53"/>
      <c r="O8" s="53"/>
      <c r="P8" s="53"/>
      <c r="Q8" s="54"/>
    </row>
    <row r="9" spans="2:17" x14ac:dyDescent="0.2">
      <c r="B9" s="46"/>
      <c r="C9" s="47"/>
      <c r="D9" s="48"/>
      <c r="E9" s="49"/>
      <c r="F9" s="50"/>
      <c r="G9" s="50"/>
      <c r="H9" s="49"/>
      <c r="I9" s="48"/>
      <c r="J9" s="48"/>
      <c r="K9" s="51"/>
      <c r="L9" s="52"/>
      <c r="M9" s="50"/>
      <c r="N9" s="53"/>
      <c r="O9" s="53"/>
      <c r="P9" s="53"/>
      <c r="Q9" s="54"/>
    </row>
    <row r="10" spans="2:17" x14ac:dyDescent="0.2">
      <c r="B10" s="46"/>
      <c r="C10" s="47"/>
      <c r="D10" s="48"/>
      <c r="E10" s="49"/>
      <c r="F10" s="50"/>
      <c r="G10" s="50"/>
      <c r="H10" s="49"/>
      <c r="I10" s="48"/>
      <c r="J10" s="48"/>
      <c r="K10" s="51"/>
      <c r="L10" s="52"/>
      <c r="M10" s="50"/>
      <c r="N10" s="53"/>
      <c r="O10" s="53"/>
      <c r="P10" s="53"/>
      <c r="Q10" s="54"/>
    </row>
    <row r="11" spans="2:17" x14ac:dyDescent="0.2">
      <c r="B11" s="46"/>
      <c r="C11" s="47"/>
      <c r="D11" s="48"/>
      <c r="E11" s="49"/>
      <c r="F11" s="50"/>
      <c r="G11" s="50"/>
      <c r="H11" s="49"/>
      <c r="I11" s="48"/>
      <c r="J11" s="48"/>
      <c r="K11" s="51"/>
      <c r="L11" s="52"/>
      <c r="M11" s="50"/>
      <c r="N11" s="53"/>
      <c r="O11" s="53"/>
      <c r="P11" s="53"/>
      <c r="Q11" s="54"/>
    </row>
    <row r="12" spans="2:17" x14ac:dyDescent="0.2">
      <c r="B12" s="46"/>
      <c r="C12" s="47"/>
      <c r="D12" s="48"/>
      <c r="E12" s="49"/>
      <c r="F12" s="50"/>
      <c r="G12" s="50"/>
      <c r="H12" s="49"/>
      <c r="I12" s="48"/>
      <c r="J12" s="48"/>
      <c r="K12" s="51"/>
      <c r="L12" s="52"/>
      <c r="M12" s="50"/>
      <c r="N12" s="53"/>
      <c r="O12" s="53"/>
      <c r="P12" s="53"/>
      <c r="Q12" s="54"/>
    </row>
    <row r="13" spans="2:17" x14ac:dyDescent="0.2">
      <c r="B13" s="46"/>
      <c r="C13" s="47"/>
      <c r="D13" s="48"/>
      <c r="E13" s="49"/>
      <c r="F13" s="50"/>
      <c r="G13" s="50"/>
      <c r="H13" s="49"/>
      <c r="I13" s="48"/>
      <c r="J13" s="48"/>
      <c r="K13" s="51"/>
      <c r="L13" s="52"/>
      <c r="M13" s="50"/>
      <c r="N13" s="53"/>
      <c r="O13" s="53"/>
      <c r="P13" s="53"/>
      <c r="Q13" s="54"/>
    </row>
    <row r="14" spans="2:17" x14ac:dyDescent="0.2">
      <c r="B14" s="46"/>
      <c r="C14" s="55"/>
      <c r="D14" s="56"/>
      <c r="E14" s="49"/>
      <c r="F14" s="57"/>
      <c r="G14" s="57"/>
      <c r="H14" s="49"/>
      <c r="I14" s="48"/>
      <c r="J14" s="48"/>
      <c r="K14" s="51"/>
      <c r="L14" s="58"/>
      <c r="M14" s="57"/>
      <c r="N14" s="59"/>
      <c r="O14" s="53"/>
      <c r="P14" s="59"/>
      <c r="Q14" s="54"/>
    </row>
    <row r="15" spans="2:17" x14ac:dyDescent="0.2">
      <c r="B15" s="46"/>
      <c r="C15" s="55"/>
      <c r="D15" s="56"/>
      <c r="E15" s="49"/>
      <c r="F15" s="57"/>
      <c r="G15" s="57"/>
      <c r="H15" s="49"/>
      <c r="I15" s="48"/>
      <c r="J15" s="48"/>
      <c r="K15" s="51"/>
      <c r="L15" s="58"/>
      <c r="M15" s="60"/>
      <c r="N15" s="59"/>
      <c r="O15" s="53"/>
      <c r="P15" s="59"/>
      <c r="Q15" s="54"/>
    </row>
    <row r="16" spans="2:17" x14ac:dyDescent="0.2">
      <c r="B16" s="46"/>
      <c r="C16" s="55"/>
      <c r="D16" s="56"/>
      <c r="E16" s="49"/>
      <c r="F16" s="57"/>
      <c r="G16" s="57"/>
      <c r="H16" s="49"/>
      <c r="I16" s="48"/>
      <c r="J16" s="48"/>
      <c r="K16" s="51"/>
      <c r="L16" s="58"/>
      <c r="M16" s="57"/>
      <c r="N16" s="59"/>
      <c r="O16" s="53"/>
      <c r="P16" s="59"/>
      <c r="Q16" s="54"/>
    </row>
    <row r="17" spans="2:17" x14ac:dyDescent="0.2">
      <c r="B17" s="46"/>
      <c r="C17" s="55"/>
      <c r="D17" s="56"/>
      <c r="E17" s="49"/>
      <c r="F17" s="57"/>
      <c r="G17" s="57"/>
      <c r="H17" s="49"/>
      <c r="I17" s="48"/>
      <c r="J17" s="48"/>
      <c r="K17" s="51"/>
      <c r="L17" s="58"/>
      <c r="M17" s="57"/>
      <c r="N17" s="59"/>
      <c r="O17" s="53"/>
      <c r="P17" s="59"/>
      <c r="Q17" s="54"/>
    </row>
    <row r="18" spans="2:17" x14ac:dyDescent="0.2">
      <c r="B18" s="46"/>
      <c r="C18" s="61"/>
      <c r="D18" s="48"/>
      <c r="E18" s="49"/>
      <c r="F18" s="53"/>
      <c r="G18" s="53"/>
      <c r="H18" s="49"/>
      <c r="I18" s="48"/>
      <c r="J18" s="48"/>
      <c r="K18" s="51"/>
      <c r="L18" s="51"/>
      <c r="M18" s="62"/>
      <c r="N18" s="53"/>
      <c r="O18" s="53"/>
      <c r="P18" s="53"/>
      <c r="Q18" s="54"/>
    </row>
    <row r="19" spans="2:17" x14ac:dyDescent="0.2">
      <c r="B19" s="46"/>
      <c r="C19" s="47"/>
      <c r="D19" s="48"/>
      <c r="E19" s="49"/>
      <c r="F19" s="53"/>
      <c r="G19" s="53"/>
      <c r="H19" s="49"/>
      <c r="I19" s="48"/>
      <c r="J19" s="48"/>
      <c r="K19" s="51"/>
      <c r="L19" s="51"/>
      <c r="M19" s="62"/>
      <c r="N19" s="53"/>
      <c r="O19" s="53"/>
      <c r="P19" s="53"/>
      <c r="Q19" s="54"/>
    </row>
    <row r="20" spans="2:17" ht="12" thickBot="1" x14ac:dyDescent="0.25">
      <c r="B20" s="63"/>
      <c r="C20" s="64">
        <f>COUNT(C6:C19)</f>
        <v>0</v>
      </c>
      <c r="D20" s="65"/>
      <c r="E20" s="66"/>
      <c r="F20" s="64"/>
      <c r="G20" s="64"/>
      <c r="H20" s="64" t="s">
        <v>41</v>
      </c>
      <c r="I20" s="65"/>
      <c r="J20" s="66"/>
      <c r="K20" s="67">
        <f>SUM(K6:K19)</f>
        <v>0</v>
      </c>
      <c r="L20" s="67">
        <f>SUM(L6:L19)</f>
        <v>0</v>
      </c>
      <c r="M20" s="68"/>
      <c r="N20" s="64"/>
      <c r="O20" s="68"/>
      <c r="P20" s="64"/>
      <c r="Q20" s="69"/>
    </row>
    <row r="21" spans="2:17" x14ac:dyDescent="0.2">
      <c r="K21" s="7">
        <f>(K20+L20)</f>
        <v>0</v>
      </c>
    </row>
  </sheetData>
  <sheetProtection algorithmName="SHA-512" hashValue="uZfk7O0tTA9ewRPHfsXARS4p+Qx36KltJfYOOwG3rju/TTbVchiUDn9ZewOBs+0QvL+3UK2AEfXi8iQNKLJ5pw==" saltValue="Bx2GjxsWd3LTLVFDOVLtXA==" spinCount="100000" sheet="1" objects="1" scenarios="1" formatCells="0" formatColumns="0" formatRows="0" insertColumns="0" insertRows="0" insertHyperlinks="0" sort="0" autoFilter="0" pivotTables="0"/>
  <mergeCells count="5">
    <mergeCell ref="G1:Q2"/>
    <mergeCell ref="B1:F3"/>
    <mergeCell ref="N3:Q3"/>
    <mergeCell ref="I3:M3"/>
    <mergeCell ref="G3:H3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calculo</vt:lpstr>
      <vt:lpstr>muestras</vt:lpstr>
      <vt:lpstr>calculo!OLE_LINK2</vt:lpstr>
    </vt:vector>
  </TitlesOfParts>
  <Company>coomeva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coomeva</dc:creator>
  <cp:lastModifiedBy>luz gaona</cp:lastModifiedBy>
  <cp:lastPrinted>2014-12-03T15:40:28Z</cp:lastPrinted>
  <dcterms:created xsi:type="dcterms:W3CDTF">2007-04-11T16:25:04Z</dcterms:created>
  <dcterms:modified xsi:type="dcterms:W3CDTF">2023-04-11T16:07:04Z</dcterms:modified>
</cp:coreProperties>
</file>