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ao\OneDrive\Escritorio\SGC\FormatosSGC2022\CF\"/>
    </mc:Choice>
  </mc:AlternateContent>
  <workbookProtection workbookAlgorithmName="SHA-512" workbookHashValue="LKoglRqBqP2nAEMRTmV6R3mRxM4DFJn+2EIlMq3Lgns3TBnmfwRE7m92bz+toAKNHO2BzbGKsHOyefN1/VNlww==" workbookSaltValue="Mi/wQqWGkmidakQEwEusXg==" workbookSpinCount="100000" lockStructure="1"/>
  <bookViews>
    <workbookView xWindow="-120" yWindow="-120" windowWidth="20730" windowHeight="11160"/>
  </bookViews>
  <sheets>
    <sheet name="Eval SCI" sheetId="1" r:id="rId1"/>
  </sheets>
  <definedNames>
    <definedName name="_xlnm.Print_Area" localSheetId="0">'Eval SCI'!$B$1:$H$53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H20" i="1" l="1"/>
  <c r="H18" i="1"/>
  <c r="H21" i="1"/>
  <c r="H22" i="1"/>
  <c r="H23" i="1"/>
  <c r="H24" i="1"/>
  <c r="H25" i="1"/>
  <c r="F24" i="1"/>
  <c r="F25" i="1"/>
  <c r="F20" i="1"/>
  <c r="F21" i="1"/>
  <c r="F22" i="1"/>
  <c r="F23" i="1"/>
  <c r="H19" i="1"/>
  <c r="H17" i="1"/>
  <c r="H16" i="1"/>
  <c r="F16" i="1"/>
  <c r="F17" i="1"/>
  <c r="F19" i="1"/>
  <c r="F33" i="1" l="1"/>
  <c r="F34" i="1" s="1"/>
  <c r="H33" i="1"/>
  <c r="H34" i="1" s="1"/>
  <c r="H36" i="1" l="1"/>
  <c r="F36" i="1"/>
  <c r="G37" i="1" l="1"/>
  <c r="G43" i="1" s="1"/>
  <c r="F38" i="1" l="1"/>
</calcChain>
</file>

<file path=xl/comments1.xml><?xml version="1.0" encoding="utf-8"?>
<comments xmlns="http://schemas.openxmlformats.org/spreadsheetml/2006/main">
  <authors>
    <author>Personal</author>
    <author>Helpdesk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>(nombre ente o asunto a auditar)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 xml:space="preserve">Describa el riesgo 
</t>
        </r>
      </text>
    </comment>
    <comment ref="E15" authorId="1" shapeId="0">
      <text>
        <r>
          <rPr>
            <b/>
            <sz val="8"/>
            <color indexed="81"/>
            <rFont val="Tahoma"/>
            <family val="2"/>
          </rPr>
          <t>Seleccione la calificación del Riesgo de Control</t>
        </r>
      </text>
    </comment>
    <comment ref="F15" authorId="1" shapeId="0">
      <text>
        <r>
          <rPr>
            <b/>
            <sz val="8"/>
            <color indexed="81"/>
            <rFont val="Tahoma"/>
            <family val="2"/>
          </rPr>
          <t xml:space="preserve">El Puntaje es determinado de manera automática de acuerdo con la calificación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1" shapeId="0">
      <text>
        <r>
          <rPr>
            <b/>
            <sz val="8"/>
            <color indexed="81"/>
            <rFont val="Tahoma"/>
            <family val="2"/>
          </rPr>
          <t>Seleccione la calificación de la efectividad del control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>
      <text>
        <r>
          <rPr>
            <b/>
            <sz val="8"/>
            <color indexed="81"/>
            <rFont val="Tahoma"/>
            <family val="2"/>
          </rPr>
          <t>El Puntaje es determinado de manera automática de acuerdo con la calificación de la efectividad</t>
        </r>
      </text>
    </comment>
    <comment ref="G65462" authorId="1" shapeId="0">
      <text>
        <r>
          <rPr>
            <b/>
            <sz val="8"/>
            <color indexed="81"/>
            <rFont val="Tahoma"/>
            <family val="2"/>
          </rPr>
          <t>Implica que tiene pocas desviaciones</t>
        </r>
      </text>
    </comment>
    <comment ref="G65463" authorId="1" shapeId="0">
      <text>
        <r>
          <rPr>
            <b/>
            <sz val="8"/>
            <color indexed="81"/>
            <rFont val="Tahoma"/>
            <family val="2"/>
          </rPr>
          <t>moderadas desviaciones pero se cumple el ibjetivo del control</t>
        </r>
      </text>
    </comment>
    <comment ref="G65464" authorId="1" shapeId="0">
      <text>
        <r>
          <rPr>
            <b/>
            <sz val="8"/>
            <color indexed="81"/>
            <rFont val="Tahoma"/>
            <family val="2"/>
          </rPr>
          <t>Implica desviaciones que no permitir cumplir el objetivo del control</t>
        </r>
      </text>
    </comment>
  </commentList>
</comments>
</file>

<file path=xl/sharedStrings.xml><?xml version="1.0" encoding="utf-8"?>
<sst xmlns="http://schemas.openxmlformats.org/spreadsheetml/2006/main" count="48" uniqueCount="44">
  <si>
    <t>Total Calificaciones</t>
  </si>
  <si>
    <t>Ponderación (Total de la calificación / No. controles identificados)</t>
  </si>
  <si>
    <t>% Ponderación (% asignado)</t>
  </si>
  <si>
    <t>Subtotal Calificaciones (Ponderación * % Ponderación)</t>
  </si>
  <si>
    <t>Puntaje</t>
  </si>
  <si>
    <t>Calificación</t>
  </si>
  <si>
    <t>Total calificación - Puntaje (suma de subtotales)</t>
  </si>
  <si>
    <t>No se prueba</t>
  </si>
  <si>
    <t>Evaluación de controles (Primera Calificación del SCI)</t>
  </si>
  <si>
    <t>Se aplica</t>
  </si>
  <si>
    <t>Se aplica parcialmente</t>
  </si>
  <si>
    <t>No se aplica</t>
  </si>
  <si>
    <t>Efectivo</t>
  </si>
  <si>
    <t>Con deficiencias</t>
  </si>
  <si>
    <t>Inefectivo</t>
  </si>
  <si>
    <t>Efectividad de los controles (Segunda  Calificación del SCI)</t>
  </si>
  <si>
    <t>No se califica</t>
  </si>
  <si>
    <t>Descripción del Risgos de Control</t>
  </si>
  <si>
    <t>Eficiente</t>
  </si>
  <si>
    <t>Ineficiente</t>
  </si>
  <si>
    <t>Rangos</t>
  </si>
  <si>
    <t>DE    =&gt;1,5      A         &lt;2</t>
  </si>
  <si>
    <t>DE    =&gt;2         A           3</t>
  </si>
  <si>
    <t>Por favor indique si el Sistema de Control Interno de esta entidad se rige por MECI?</t>
  </si>
  <si>
    <t>SI</t>
  </si>
  <si>
    <t>NO</t>
  </si>
  <si>
    <t xml:space="preserve">CALIFICACION SCI: EFICIENCIENTE/ CON DEFICIENCIAS/INEFICIENCIA </t>
  </si>
  <si>
    <t>Calificación para Gestión</t>
  </si>
  <si>
    <t xml:space="preserve"> DE      1           A      &lt; 1,5</t>
  </si>
  <si>
    <t>Proceso</t>
  </si>
  <si>
    <t>Pregunta</t>
  </si>
  <si>
    <t xml:space="preserve">Nota: Se Deben eliminar las filas que no se utilizan </t>
  </si>
  <si>
    <t xml:space="preserve">MODALIDAD DE AUDITORÍA: </t>
  </si>
  <si>
    <t>CONCEPTO DE EVALUACIÓN DEL CONTROL FISCAL INTERNO:</t>
  </si>
  <si>
    <t xml:space="preserve">COMISIÓN DESTACADA ANTE: </t>
  </si>
  <si>
    <t>Período Auditado:</t>
  </si>
  <si>
    <t>Preparado por:</t>
  </si>
  <si>
    <t>Fecha:</t>
  </si>
  <si>
    <t>Revisado por:</t>
  </si>
  <si>
    <t xml:space="preserve">Área de Control Fiscal: </t>
  </si>
  <si>
    <t xml:space="preserve"> MATRIZ EVALUACIÓN DE CONTROL FISCAL INTERNO</t>
  </si>
  <si>
    <t>FECHA APROBACIÓN: 06 -03-2023</t>
  </si>
  <si>
    <t>CODIGO: F5 -PM-CF-04</t>
  </si>
  <si>
    <t xml:space="preserve">DIRECCIÓN TECNICA DE CONTROL FISCAL Y MEDIO AMBIENTE                                   PROCESO: CONTROL FISCAL-CF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</si>
</sst>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;[Red]0"/>
  </numFmts>
  <fonts count="18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0"/>
      <color rgb="FF002233"/>
      <name val="Tahoma"/>
      <family val="2"/>
    </font>
    <font>
      <sz val="14"/>
      <name val="Tahoma"/>
      <family val="2"/>
    </font>
    <font>
      <sz val="10"/>
      <color indexed="12"/>
      <name val="Tahoma"/>
      <family val="2"/>
    </font>
    <font>
      <b/>
      <sz val="12"/>
      <color indexed="18"/>
      <name val="Tahoma"/>
      <family val="2"/>
    </font>
    <font>
      <b/>
      <sz val="12"/>
      <color indexed="8"/>
      <name val="Tahoma"/>
      <family val="2"/>
    </font>
    <font>
      <sz val="10"/>
      <color rgb="FF000000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b/>
      <sz val="18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2" borderId="0" xfId="0" applyFont="1" applyFill="1"/>
    <xf numFmtId="0" fontId="8" fillId="0" borderId="16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31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protection locked="0"/>
    </xf>
    <xf numFmtId="0" fontId="4" fillId="0" borderId="17" xfId="0" applyFont="1" applyBorder="1"/>
    <xf numFmtId="0" fontId="4" fillId="0" borderId="33" xfId="0" applyFont="1" applyBorder="1"/>
    <xf numFmtId="0" fontId="4" fillId="0" borderId="33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5" fillId="0" borderId="0" xfId="0" applyFont="1"/>
    <xf numFmtId="2" fontId="9" fillId="0" borderId="0" xfId="0" applyNumberFormat="1" applyFont="1"/>
    <xf numFmtId="9" fontId="4" fillId="0" borderId="0" xfId="1" applyFont="1" applyFill="1" applyBorder="1"/>
    <xf numFmtId="2" fontId="4" fillId="0" borderId="0" xfId="0" applyNumberFormat="1" applyFont="1"/>
    <xf numFmtId="2" fontId="4" fillId="2" borderId="0" xfId="0" applyNumberFormat="1" applyFont="1" applyFill="1"/>
    <xf numFmtId="0" fontId="11" fillId="0" borderId="0" xfId="0" applyFont="1" applyAlignment="1" applyProtection="1">
      <alignment vertical="center"/>
      <protection hidden="1"/>
    </xf>
    <xf numFmtId="0" fontId="5" fillId="2" borderId="0" xfId="0" applyFont="1" applyFill="1"/>
    <xf numFmtId="2" fontId="5" fillId="2" borderId="0" xfId="0" applyNumberFormat="1" applyFont="1" applyFill="1"/>
    <xf numFmtId="0" fontId="4" fillId="2" borderId="0" xfId="0" applyFont="1" applyFill="1" applyAlignment="1">
      <alignment horizontal="right"/>
    </xf>
    <xf numFmtId="164" fontId="4" fillId="2" borderId="0" xfId="2" applyFont="1" applyFill="1" applyBorder="1" applyProtection="1"/>
    <xf numFmtId="164" fontId="4" fillId="2" borderId="0" xfId="2" applyFont="1" applyFill="1" applyBorder="1"/>
    <xf numFmtId="164" fontId="4" fillId="2" borderId="0" xfId="2" applyFont="1" applyFill="1"/>
    <xf numFmtId="0" fontId="4" fillId="0" borderId="20" xfId="0" applyFont="1" applyBorder="1" applyAlignment="1">
      <alignment vertical="top" wrapText="1"/>
    </xf>
    <xf numFmtId="0" fontId="4" fillId="3" borderId="7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5" fillId="3" borderId="31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horizontal="justify" vertical="center"/>
      <protection locked="0"/>
    </xf>
    <xf numFmtId="0" fontId="4" fillId="2" borderId="0" xfId="0" applyFont="1" applyFill="1" applyAlignment="1">
      <alignment vertical="center"/>
    </xf>
    <xf numFmtId="0" fontId="4" fillId="3" borderId="3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34" xfId="0" applyFont="1" applyFill="1" applyBorder="1" applyAlignment="1" applyProtection="1">
      <alignment vertical="center"/>
      <protection locked="0"/>
    </xf>
    <xf numFmtId="0" fontId="4" fillId="3" borderId="35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/>
    <xf numFmtId="0" fontId="5" fillId="3" borderId="3" xfId="0" applyFont="1" applyFill="1" applyBorder="1"/>
    <xf numFmtId="2" fontId="9" fillId="3" borderId="13" xfId="0" applyNumberFormat="1" applyFont="1" applyFill="1" applyBorder="1"/>
    <xf numFmtId="0" fontId="4" fillId="3" borderId="0" xfId="0" applyFont="1" applyFill="1"/>
    <xf numFmtId="9" fontId="4" fillId="3" borderId="13" xfId="1" applyFont="1" applyFill="1" applyBorder="1" applyProtection="1"/>
    <xf numFmtId="9" fontId="4" fillId="3" borderId="0" xfId="1" applyFont="1" applyFill="1" applyBorder="1" applyProtection="1"/>
    <xf numFmtId="0" fontId="4" fillId="3" borderId="14" xfId="0" applyFont="1" applyFill="1" applyBorder="1"/>
    <xf numFmtId="2" fontId="4" fillId="3" borderId="14" xfId="0" applyNumberFormat="1" applyFont="1" applyFill="1" applyBorder="1"/>
    <xf numFmtId="0" fontId="5" fillId="3" borderId="15" xfId="0" applyFont="1" applyFill="1" applyBorder="1"/>
    <xf numFmtId="2" fontId="5" fillId="3" borderId="16" xfId="0" applyNumberFormat="1" applyFont="1" applyFill="1" applyBorder="1" applyAlignment="1">
      <alignment horizontal="center"/>
    </xf>
    <xf numFmtId="0" fontId="4" fillId="3" borderId="15" xfId="0" applyFont="1" applyFill="1" applyBorder="1"/>
    <xf numFmtId="0" fontId="13" fillId="3" borderId="0" xfId="0" applyFont="1" applyFill="1" applyAlignment="1">
      <alignment horizontal="center" vertical="top" wrapText="1"/>
    </xf>
    <xf numFmtId="164" fontId="4" fillId="3" borderId="0" xfId="2" applyFont="1" applyFill="1" applyProtection="1"/>
    <xf numFmtId="164" fontId="4" fillId="3" borderId="0" xfId="2" applyFont="1" applyFill="1"/>
    <xf numFmtId="0" fontId="15" fillId="3" borderId="25" xfId="0" applyFont="1" applyFill="1" applyBorder="1" applyAlignment="1">
      <alignment horizontal="center" vertical="top" wrapText="1"/>
    </xf>
    <xf numFmtId="0" fontId="15" fillId="3" borderId="47" xfId="0" applyFont="1" applyFill="1" applyBorder="1" applyAlignment="1">
      <alignment horizontal="center" vertical="top" wrapText="1"/>
    </xf>
    <xf numFmtId="0" fontId="15" fillId="3" borderId="26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48" xfId="0" applyFont="1" applyFill="1" applyBorder="1" applyAlignment="1">
      <alignment horizontal="center" vertical="top" wrapText="1"/>
    </xf>
    <xf numFmtId="0" fontId="15" fillId="3" borderId="22" xfId="0" applyFont="1" applyFill="1" applyBorder="1" applyAlignment="1">
      <alignment horizontal="center" vertical="top" wrapText="1"/>
    </xf>
    <xf numFmtId="0" fontId="15" fillId="3" borderId="23" xfId="0" applyFont="1" applyFill="1" applyBorder="1" applyAlignment="1">
      <alignment horizontal="center" vertical="top" wrapText="1"/>
    </xf>
    <xf numFmtId="0" fontId="15" fillId="3" borderId="49" xfId="0" applyFont="1" applyFill="1" applyBorder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 wrapText="1"/>
    </xf>
    <xf numFmtId="164" fontId="14" fillId="3" borderId="0" xfId="2" applyFont="1" applyFill="1" applyBorder="1" applyAlignment="1" applyProtection="1">
      <alignment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164" fontId="14" fillId="3" borderId="16" xfId="2" applyFont="1" applyFill="1" applyBorder="1" applyAlignment="1" applyProtection="1">
      <alignment wrapText="1"/>
    </xf>
    <xf numFmtId="0" fontId="12" fillId="0" borderId="0" xfId="0" applyFont="1" applyAlignment="1">
      <alignment horizontal="left"/>
    </xf>
    <xf numFmtId="0" fontId="10" fillId="3" borderId="9" xfId="0" applyFont="1" applyFill="1" applyBorder="1" applyAlignment="1" applyProtection="1">
      <alignment horizontal="center" vertical="center"/>
      <protection hidden="1"/>
    </xf>
    <xf numFmtId="0" fontId="10" fillId="3" borderId="19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6" fillId="3" borderId="54" xfId="0" applyFont="1" applyFill="1" applyBorder="1" applyAlignment="1" applyProtection="1">
      <alignment horizontal="center" vertical="center"/>
      <protection locked="0" hidden="1"/>
    </xf>
    <xf numFmtId="0" fontId="6" fillId="3" borderId="41" xfId="0" applyFont="1" applyFill="1" applyBorder="1" applyAlignment="1" applyProtection="1">
      <alignment horizontal="center" vertical="center"/>
      <protection locked="0" hidden="1"/>
    </xf>
    <xf numFmtId="0" fontId="6" fillId="3" borderId="42" xfId="0" applyFont="1" applyFill="1" applyBorder="1" applyAlignment="1" applyProtection="1">
      <alignment horizontal="center" vertical="center"/>
      <protection locked="0" hidden="1"/>
    </xf>
    <xf numFmtId="0" fontId="6" fillId="3" borderId="55" xfId="0" applyFont="1" applyFill="1" applyBorder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4" fillId="3" borderId="4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5" fillId="3" borderId="40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42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19" xfId="0" applyFont="1" applyFill="1" applyBorder="1" applyAlignment="1" applyProtection="1">
      <alignment horizontal="left"/>
      <protection locked="0"/>
    </xf>
    <xf numFmtId="165" fontId="16" fillId="3" borderId="38" xfId="1" applyNumberFormat="1" applyFont="1" applyFill="1" applyBorder="1" applyAlignment="1" applyProtection="1">
      <alignment horizontal="center" vertical="center"/>
    </xf>
    <xf numFmtId="165" fontId="16" fillId="3" borderId="13" xfId="1" applyNumberFormat="1" applyFont="1" applyFill="1" applyBorder="1" applyAlignment="1" applyProtection="1">
      <alignment horizontal="center" vertical="center"/>
    </xf>
    <xf numFmtId="165" fontId="16" fillId="3" borderId="15" xfId="1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3" borderId="54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57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240741</xdr:colOff>
      <xdr:row>1</xdr:row>
      <xdr:rowOff>10468</xdr:rowOff>
    </xdr:from>
    <xdr:to>
      <xdr:col>1</xdr:col>
      <xdr:colOff>1488516</xdr:colOff>
      <xdr:row>4</xdr:row>
      <xdr:rowOff>633884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7CD388B-E9E9-48E8-BE85-6E74930D46E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240741" y="167473"/>
          <a:ext cx="1247775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466"/>
  <sheetViews>
    <sheetView showGridLines="0" tabSelected="1" topLeftCell="B47" zoomScale="91" zoomScaleNormal="91" workbookViewId="0">
      <selection activeCell="B6" sqref="B6:H54"/>
    </sheetView>
  </sheetViews>
  <sheetFormatPr baseColWidth="10" defaultColWidth="9.140625" defaultRowHeight="12.75" x14ac:dyDescent="0.2"/>
  <cols>
    <col min="1" max="1" width="2.140625" style="1" hidden="1" customWidth="1"/>
    <col min="2" max="2" width="27.85546875" style="1" customWidth="1"/>
    <col min="3" max="3" width="13.85546875" style="1" customWidth="1"/>
    <col min="4" max="4" width="26.7109375" style="1" customWidth="1"/>
    <col min="5" max="5" width="13.140625" style="1" customWidth="1"/>
    <col min="6" max="6" width="11.140625" style="1" customWidth="1"/>
    <col min="7" max="7" width="12.85546875" style="1" customWidth="1"/>
    <col min="8" max="8" width="11.5703125" style="1" customWidth="1"/>
    <col min="9" max="12" width="0" style="1" hidden="1" customWidth="1"/>
    <col min="13" max="13" width="1.140625" style="1" customWidth="1"/>
    <col min="14" max="14" width="9.140625" style="2"/>
    <col min="15" max="15" width="28.28515625" style="2" customWidth="1"/>
    <col min="16" max="18" width="9.140625" style="2"/>
    <col min="19" max="16384" width="9.140625" style="1"/>
  </cols>
  <sheetData>
    <row r="1" spans="2:18" x14ac:dyDescent="0.2">
      <c r="B1" s="132"/>
      <c r="C1" s="135" t="s">
        <v>43</v>
      </c>
      <c r="D1" s="136"/>
      <c r="E1" s="136"/>
      <c r="F1" s="136"/>
      <c r="G1" s="136"/>
      <c r="H1" s="137"/>
    </row>
    <row r="2" spans="2:18" x14ac:dyDescent="0.2">
      <c r="B2" s="133"/>
      <c r="C2" s="138"/>
      <c r="D2" s="139"/>
      <c r="E2" s="139"/>
      <c r="F2" s="139"/>
      <c r="G2" s="139"/>
      <c r="H2" s="140"/>
    </row>
    <row r="3" spans="2:18" ht="13.5" thickBot="1" x14ac:dyDescent="0.25">
      <c r="B3" s="133"/>
      <c r="C3" s="138"/>
      <c r="D3" s="139"/>
      <c r="E3" s="139"/>
      <c r="F3" s="139"/>
      <c r="G3" s="139"/>
      <c r="H3" s="140"/>
    </row>
    <row r="4" spans="2:18" x14ac:dyDescent="0.2">
      <c r="B4" s="133"/>
      <c r="C4" s="135" t="s">
        <v>40</v>
      </c>
      <c r="D4" s="141"/>
      <c r="E4" s="144" t="s">
        <v>42</v>
      </c>
      <c r="F4" s="137"/>
      <c r="G4" s="135" t="s">
        <v>41</v>
      </c>
      <c r="H4" s="141"/>
    </row>
    <row r="5" spans="2:18" ht="54" customHeight="1" thickBot="1" x14ac:dyDescent="0.25">
      <c r="B5" s="134"/>
      <c r="C5" s="142"/>
      <c r="D5" s="143"/>
      <c r="E5" s="145"/>
      <c r="F5" s="146"/>
      <c r="G5" s="142"/>
      <c r="H5" s="143"/>
    </row>
    <row r="6" spans="2:18" ht="13.5" thickBot="1" x14ac:dyDescent="0.25"/>
    <row r="7" spans="2:18" ht="18" customHeight="1" x14ac:dyDescent="0.2">
      <c r="B7" s="43" t="s">
        <v>32</v>
      </c>
      <c r="C7" s="94"/>
      <c r="D7" s="95"/>
      <c r="E7" s="95"/>
      <c r="F7" s="95"/>
      <c r="G7" s="95"/>
      <c r="H7" s="96"/>
    </row>
    <row r="8" spans="2:18" ht="21.75" customHeight="1" thickBot="1" x14ac:dyDescent="0.25">
      <c r="B8" s="44" t="s">
        <v>34</v>
      </c>
      <c r="C8" s="97"/>
      <c r="D8" s="98"/>
      <c r="E8" s="98"/>
      <c r="F8" s="98"/>
      <c r="G8" s="98"/>
      <c r="H8" s="99"/>
    </row>
    <row r="9" spans="2:18" s="45" customFormat="1" ht="30.75" customHeight="1" x14ac:dyDescent="0.2">
      <c r="B9" s="46" t="s">
        <v>39</v>
      </c>
      <c r="C9" s="120"/>
      <c r="D9" s="121"/>
      <c r="E9" s="122"/>
      <c r="F9" s="47" t="s">
        <v>35</v>
      </c>
      <c r="G9" s="120"/>
      <c r="H9" s="129"/>
      <c r="N9" s="48"/>
      <c r="O9" s="48"/>
      <c r="P9" s="48"/>
      <c r="Q9" s="48"/>
      <c r="R9" s="48"/>
    </row>
    <row r="10" spans="2:18" ht="20.25" customHeight="1" x14ac:dyDescent="0.2">
      <c r="B10" s="49" t="s">
        <v>36</v>
      </c>
      <c r="C10" s="123"/>
      <c r="D10" s="124"/>
      <c r="E10" s="125"/>
      <c r="F10" s="50" t="s">
        <v>37</v>
      </c>
      <c r="G10" s="123"/>
      <c r="H10" s="130"/>
    </row>
    <row r="11" spans="2:18" ht="20.25" customHeight="1" thickBot="1" x14ac:dyDescent="0.25">
      <c r="B11" s="51" t="s">
        <v>38</v>
      </c>
      <c r="C11" s="126"/>
      <c r="D11" s="127"/>
      <c r="E11" s="128"/>
      <c r="F11" s="52" t="s">
        <v>37</v>
      </c>
      <c r="G11" s="126"/>
      <c r="H11" s="131"/>
    </row>
    <row r="12" spans="2:18" ht="6.75" customHeight="1" thickBot="1" x14ac:dyDescent="0.25">
      <c r="B12" s="36"/>
      <c r="C12" s="34"/>
      <c r="D12" s="34"/>
      <c r="E12" s="34"/>
      <c r="F12" s="34"/>
      <c r="G12" s="34"/>
      <c r="H12" s="35"/>
    </row>
    <row r="13" spans="2:18" ht="21" customHeight="1" thickBot="1" x14ac:dyDescent="0.3">
      <c r="B13" s="112" t="s">
        <v>23</v>
      </c>
      <c r="C13" s="113"/>
      <c r="D13" s="113"/>
      <c r="E13" s="114"/>
      <c r="F13" s="3" t="s">
        <v>24</v>
      </c>
      <c r="G13" s="37"/>
      <c r="H13" s="3" t="s">
        <v>25</v>
      </c>
    </row>
    <row r="14" spans="2:18" ht="7.5" customHeight="1" x14ac:dyDescent="0.2">
      <c r="B14" s="4"/>
      <c r="C14" s="5"/>
      <c r="D14" s="5"/>
      <c r="H14" s="6"/>
    </row>
    <row r="15" spans="2:18" s="7" customFormat="1" ht="78" customHeight="1" x14ac:dyDescent="0.2">
      <c r="B15" s="38" t="s">
        <v>30</v>
      </c>
      <c r="C15" s="39" t="s">
        <v>29</v>
      </c>
      <c r="D15" s="40" t="s">
        <v>17</v>
      </c>
      <c r="E15" s="41" t="s">
        <v>8</v>
      </c>
      <c r="F15" s="40" t="s">
        <v>4</v>
      </c>
      <c r="G15" s="41" t="s">
        <v>15</v>
      </c>
      <c r="H15" s="42" t="s">
        <v>4</v>
      </c>
      <c r="N15" s="8"/>
      <c r="O15" s="8"/>
      <c r="P15" s="8"/>
      <c r="Q15" s="8"/>
      <c r="R15" s="8"/>
    </row>
    <row r="16" spans="2:18" ht="24" customHeight="1" x14ac:dyDescent="0.2">
      <c r="B16" s="9"/>
      <c r="C16" s="10"/>
      <c r="D16" s="11"/>
      <c r="E16" s="12"/>
      <c r="F16" s="13">
        <f>IF(E16="Se aplica",1,IF(E16="Se aplica parcialmente",2,IF(E16="No se aplica",3,)))</f>
        <v>0</v>
      </c>
      <c r="G16" s="12"/>
      <c r="H16" s="14">
        <f>IF(G16="Inefectivo",3,IF(G16="con deficiencias",2,IF(G16="Efectivo",1,IF(G16="No se prueba",3,))))</f>
        <v>0</v>
      </c>
    </row>
    <row r="17" spans="2:8" x14ac:dyDescent="0.2">
      <c r="B17" s="9"/>
      <c r="C17" s="10"/>
      <c r="D17" s="11"/>
      <c r="E17" s="12"/>
      <c r="F17" s="12">
        <f>IF(E17="Se aplica",1,IF(E17="Se aplica parcialmente",2,IF(E17="No se aplica",3,)))</f>
        <v>0</v>
      </c>
      <c r="G17" s="12"/>
      <c r="H17" s="15">
        <f>IF(G17="Inefectivo",3,IF(G17="con deficiencias",2,IF(G17="Efectivo",1,IF(G17="No se prueba",3,))))</f>
        <v>0</v>
      </c>
    </row>
    <row r="18" spans="2:8" x14ac:dyDescent="0.2">
      <c r="B18" s="9"/>
      <c r="C18" s="10"/>
      <c r="D18" s="11"/>
      <c r="E18" s="12"/>
      <c r="F18" s="12">
        <f>IF(E18="Se aplica",1,IF(E18="Se aplica parcialmente",2,IF(E18="No se aplica",3,)))</f>
        <v>0</v>
      </c>
      <c r="G18" s="12"/>
      <c r="H18" s="15">
        <f>IF(G18="Inefectivo",3,IF(G18="con deficiencias",2,IF(G18="Efectivo",1,IF(G18="No se prueba",3,))))</f>
        <v>0</v>
      </c>
    </row>
    <row r="19" spans="2:8" x14ac:dyDescent="0.2">
      <c r="B19" s="9"/>
      <c r="C19" s="10"/>
      <c r="D19" s="11"/>
      <c r="E19" s="12"/>
      <c r="F19" s="12">
        <f>IF(E19="Se aplica",1,IF(E19="Se aplica parcialmente",2,IF(E19="No se aplica",3,)))</f>
        <v>0</v>
      </c>
      <c r="G19" s="12"/>
      <c r="H19" s="15">
        <f>IF(G19="Inefectivo",3,IF(G19="con deficiencias",2,IF(G19="Efectivo",1,IF(G19="No se prueba",3,))))</f>
        <v>0</v>
      </c>
    </row>
    <row r="20" spans="2:8" x14ac:dyDescent="0.2">
      <c r="B20" s="9"/>
      <c r="C20" s="10"/>
      <c r="D20" s="11"/>
      <c r="E20" s="12"/>
      <c r="F20" s="12">
        <f t="shared" ref="F20:F25" si="0">IF(E20="Se aplica",1,IF(E20="Se aplica parcialmente",2,IF(E20="No se aplica",3,)))</f>
        <v>0</v>
      </c>
      <c r="G20" s="12"/>
      <c r="H20" s="15">
        <f t="shared" ref="H20:H25" si="1">IF(G20="Inefectivo",3,IF(G20="con deficiencias",2,IF(G20="Efectivo",1,IF(G20="No se prueba",3,))))</f>
        <v>0</v>
      </c>
    </row>
    <row r="21" spans="2:8" x14ac:dyDescent="0.2">
      <c r="B21" s="9"/>
      <c r="C21" s="10"/>
      <c r="D21" s="11"/>
      <c r="E21" s="12"/>
      <c r="F21" s="12">
        <f t="shared" si="0"/>
        <v>0</v>
      </c>
      <c r="G21" s="12"/>
      <c r="H21" s="15">
        <f t="shared" si="1"/>
        <v>0</v>
      </c>
    </row>
    <row r="22" spans="2:8" x14ac:dyDescent="0.2">
      <c r="B22" s="9"/>
      <c r="C22" s="10"/>
      <c r="D22" s="11"/>
      <c r="E22" s="12"/>
      <c r="F22" s="12">
        <f t="shared" si="0"/>
        <v>0</v>
      </c>
      <c r="G22" s="12"/>
      <c r="H22" s="15">
        <f t="shared" si="1"/>
        <v>0</v>
      </c>
    </row>
    <row r="23" spans="2:8" x14ac:dyDescent="0.2">
      <c r="B23" s="9"/>
      <c r="C23" s="10"/>
      <c r="D23" s="11"/>
      <c r="E23" s="12"/>
      <c r="F23" s="12">
        <f t="shared" si="0"/>
        <v>0</v>
      </c>
      <c r="G23" s="12"/>
      <c r="H23" s="15">
        <f t="shared" si="1"/>
        <v>0</v>
      </c>
    </row>
    <row r="24" spans="2:8" x14ac:dyDescent="0.2">
      <c r="B24" s="9"/>
      <c r="C24" s="10"/>
      <c r="D24" s="11"/>
      <c r="E24" s="12"/>
      <c r="F24" s="12">
        <f t="shared" si="0"/>
        <v>0</v>
      </c>
      <c r="G24" s="12"/>
      <c r="H24" s="15">
        <f t="shared" si="1"/>
        <v>0</v>
      </c>
    </row>
    <row r="25" spans="2:8" x14ac:dyDescent="0.2">
      <c r="B25" s="9"/>
      <c r="C25" s="10"/>
      <c r="D25" s="11"/>
      <c r="E25" s="12"/>
      <c r="F25" s="12">
        <f t="shared" si="0"/>
        <v>0</v>
      </c>
      <c r="G25" s="12"/>
      <c r="H25" s="15">
        <f t="shared" si="1"/>
        <v>0</v>
      </c>
    </row>
    <row r="26" spans="2:8" x14ac:dyDescent="0.2">
      <c r="B26" s="9"/>
      <c r="C26" s="10"/>
      <c r="D26" s="11"/>
      <c r="E26" s="12"/>
      <c r="F26" s="12"/>
      <c r="G26" s="12"/>
      <c r="H26" s="15"/>
    </row>
    <row r="27" spans="2:8" x14ac:dyDescent="0.2">
      <c r="B27" s="9"/>
      <c r="C27" s="10"/>
      <c r="D27" s="11"/>
      <c r="E27" s="12"/>
      <c r="F27" s="12"/>
      <c r="G27" s="12"/>
      <c r="H27" s="15"/>
    </row>
    <row r="28" spans="2:8" x14ac:dyDescent="0.2">
      <c r="B28" s="9"/>
      <c r="C28" s="10"/>
      <c r="D28" s="11"/>
      <c r="E28" s="12"/>
      <c r="F28" s="12"/>
      <c r="G28" s="12"/>
      <c r="H28" s="15"/>
    </row>
    <row r="29" spans="2:8" x14ac:dyDescent="0.2">
      <c r="B29" s="9"/>
      <c r="C29" s="10"/>
      <c r="D29" s="11"/>
      <c r="E29" s="12"/>
      <c r="F29" s="12"/>
      <c r="G29" s="12"/>
      <c r="H29" s="15"/>
    </row>
    <row r="30" spans="2:8" x14ac:dyDescent="0.2">
      <c r="B30" s="9"/>
      <c r="C30" s="10"/>
      <c r="D30" s="11"/>
      <c r="E30" s="12"/>
      <c r="F30" s="12"/>
      <c r="G30" s="12"/>
      <c r="H30" s="15"/>
    </row>
    <row r="31" spans="2:8" ht="13.5" thickBot="1" x14ac:dyDescent="0.25">
      <c r="B31" s="16"/>
      <c r="C31" s="17"/>
      <c r="D31" s="18"/>
      <c r="E31" s="19"/>
      <c r="F31" s="19"/>
      <c r="G31" s="19"/>
      <c r="H31" s="20"/>
    </row>
    <row r="32" spans="2:8" ht="12.75" customHeight="1" thickBot="1" x14ac:dyDescent="0.25"/>
    <row r="33" spans="2:17" ht="13.5" thickBot="1" x14ac:dyDescent="0.25">
      <c r="B33" s="85" t="s">
        <v>0</v>
      </c>
      <c r="C33" s="86"/>
      <c r="D33" s="86"/>
      <c r="E33" s="87"/>
      <c r="F33" s="53">
        <f>SUM(F16:F31)</f>
        <v>0</v>
      </c>
      <c r="G33" s="54"/>
      <c r="H33" s="53">
        <f>SUM(H16:H31)</f>
        <v>0</v>
      </c>
      <c r="O33" s="21"/>
      <c r="Q33" s="21"/>
    </row>
    <row r="34" spans="2:17" ht="13.5" thickTop="1" x14ac:dyDescent="0.2">
      <c r="B34" s="88" t="s">
        <v>1</v>
      </c>
      <c r="C34" s="89"/>
      <c r="D34" s="89"/>
      <c r="E34" s="90"/>
      <c r="F34" s="55">
        <f>F33/(COUNT(F16:F31))</f>
        <v>0</v>
      </c>
      <c r="G34" s="56"/>
      <c r="H34" s="55">
        <f>H33/(COUNT(H16:H31))</f>
        <v>0</v>
      </c>
      <c r="O34" s="22"/>
      <c r="Q34" s="22"/>
    </row>
    <row r="35" spans="2:17" x14ac:dyDescent="0.2">
      <c r="B35" s="88" t="s">
        <v>2</v>
      </c>
      <c r="C35" s="89"/>
      <c r="D35" s="89"/>
      <c r="E35" s="90"/>
      <c r="F35" s="57"/>
      <c r="G35" s="58"/>
      <c r="H35" s="57"/>
      <c r="O35" s="23"/>
      <c r="Q35" s="23"/>
    </row>
    <row r="36" spans="2:17" ht="13.5" thickBot="1" x14ac:dyDescent="0.25">
      <c r="B36" s="88" t="s">
        <v>3</v>
      </c>
      <c r="C36" s="89"/>
      <c r="D36" s="89"/>
      <c r="E36" s="90"/>
      <c r="F36" s="59">
        <f>+F34*F35</f>
        <v>0</v>
      </c>
      <c r="G36" s="56"/>
      <c r="H36" s="60">
        <f>+H34*H35</f>
        <v>0</v>
      </c>
      <c r="O36" s="1"/>
      <c r="Q36" s="24"/>
    </row>
    <row r="37" spans="2:17" ht="13.5" thickBot="1" x14ac:dyDescent="0.25">
      <c r="B37" s="91" t="s">
        <v>6</v>
      </c>
      <c r="C37" s="92"/>
      <c r="D37" s="92"/>
      <c r="E37" s="93"/>
      <c r="F37" s="61"/>
      <c r="G37" s="62">
        <f>F36+H36</f>
        <v>0</v>
      </c>
      <c r="H37" s="63"/>
      <c r="O37" s="22"/>
      <c r="P37" s="25"/>
    </row>
    <row r="38" spans="2:17" ht="15.75" thickBot="1" x14ac:dyDescent="0.25">
      <c r="B38" s="118" t="s">
        <v>26</v>
      </c>
      <c r="C38" s="119"/>
      <c r="D38" s="119"/>
      <c r="E38" s="119"/>
      <c r="F38" s="83" t="str">
        <f>IF(G37&lt;1.5,"Eficiente",IF(G37&gt;=2,"Ineficiente","Con deficiencias"))</f>
        <v>Eficiente</v>
      </c>
      <c r="G38" s="83"/>
      <c r="H38" s="84"/>
      <c r="I38" s="26"/>
      <c r="J38" s="26"/>
      <c r="K38" s="26"/>
      <c r="L38" s="26"/>
    </row>
    <row r="39" spans="2:17" s="2" customFormat="1" x14ac:dyDescent="0.2">
      <c r="D39" s="27"/>
      <c r="E39" s="27"/>
      <c r="F39" s="27"/>
      <c r="G39" s="28"/>
    </row>
    <row r="40" spans="2:17" s="2" customFormat="1" x14ac:dyDescent="0.2">
      <c r="D40" s="27"/>
      <c r="E40" s="27"/>
      <c r="F40" s="27"/>
      <c r="G40" s="27"/>
    </row>
    <row r="41" spans="2:17" s="2" customFormat="1" ht="3" customHeight="1" thickBot="1" x14ac:dyDescent="0.25">
      <c r="E41" s="29"/>
      <c r="F41" s="30"/>
      <c r="G41" s="30"/>
      <c r="H41" s="30"/>
      <c r="I41" s="31"/>
      <c r="J41" s="31"/>
      <c r="K41" s="31"/>
      <c r="L41" s="31"/>
      <c r="M41" s="31"/>
      <c r="N41" s="31"/>
      <c r="O41" s="31"/>
      <c r="P41" s="82"/>
    </row>
    <row r="42" spans="2:17" s="2" customFormat="1" ht="26.25" customHeight="1" thickBot="1" x14ac:dyDescent="0.25">
      <c r="B42" s="78" t="s">
        <v>20</v>
      </c>
      <c r="C42" s="79"/>
      <c r="D42" s="80" t="s">
        <v>5</v>
      </c>
      <c r="E42" s="64"/>
      <c r="F42" s="65"/>
      <c r="G42" s="81" t="s">
        <v>27</v>
      </c>
      <c r="H42" s="77"/>
      <c r="I42" s="66"/>
      <c r="J42" s="66"/>
      <c r="K42" s="66"/>
      <c r="L42" s="66"/>
      <c r="M42" s="66"/>
      <c r="N42" s="66"/>
      <c r="O42" s="32"/>
      <c r="P42" s="82"/>
    </row>
    <row r="43" spans="2:17" s="2" customFormat="1" ht="28.5" x14ac:dyDescent="0.2">
      <c r="B43" s="67" t="s">
        <v>28</v>
      </c>
      <c r="C43" s="68"/>
      <c r="D43" s="69" t="s">
        <v>18</v>
      </c>
      <c r="E43" s="70"/>
      <c r="F43" s="65"/>
      <c r="G43" s="115">
        <f>(((G37-3)*100)/(-200)*100)</f>
        <v>150</v>
      </c>
      <c r="H43" s="65"/>
      <c r="I43" s="66"/>
      <c r="J43" s="66"/>
      <c r="K43" s="66"/>
      <c r="L43" s="66"/>
      <c r="M43" s="66"/>
      <c r="N43" s="66"/>
      <c r="O43" s="32"/>
    </row>
    <row r="44" spans="2:17" s="2" customFormat="1" ht="14.25" x14ac:dyDescent="0.2">
      <c r="B44" s="71" t="s">
        <v>21</v>
      </c>
      <c r="C44" s="72"/>
      <c r="D44" s="73" t="s">
        <v>13</v>
      </c>
      <c r="E44" s="70"/>
      <c r="F44" s="65"/>
      <c r="G44" s="116"/>
      <c r="H44" s="65"/>
      <c r="I44" s="66"/>
      <c r="J44" s="66"/>
      <c r="K44" s="66"/>
      <c r="L44" s="66"/>
      <c r="M44" s="66"/>
      <c r="N44" s="66"/>
      <c r="O44" s="32"/>
    </row>
    <row r="45" spans="2:17" s="2" customFormat="1" ht="15" thickBot="1" x14ac:dyDescent="0.25">
      <c r="B45" s="74" t="s">
        <v>22</v>
      </c>
      <c r="C45" s="75"/>
      <c r="D45" s="76" t="s">
        <v>19</v>
      </c>
      <c r="E45" s="70"/>
      <c r="F45" s="65"/>
      <c r="G45" s="117"/>
      <c r="H45" s="65"/>
      <c r="I45" s="66"/>
      <c r="J45" s="66"/>
      <c r="K45" s="66"/>
      <c r="L45" s="66"/>
      <c r="M45" s="66"/>
      <c r="N45" s="66"/>
      <c r="O45" s="32"/>
    </row>
    <row r="46" spans="2:17" s="2" customFormat="1" x14ac:dyDescent="0.2">
      <c r="B46" s="56"/>
      <c r="C46" s="56"/>
      <c r="D46" s="56"/>
      <c r="E46" s="56"/>
      <c r="F46" s="66"/>
      <c r="G46" s="66"/>
      <c r="H46" s="66"/>
      <c r="I46" s="66"/>
      <c r="J46" s="66"/>
      <c r="K46" s="66"/>
      <c r="L46" s="66"/>
      <c r="M46" s="66"/>
      <c r="N46" s="66"/>
      <c r="O46" s="32"/>
    </row>
    <row r="47" spans="2:17" s="2" customFormat="1" ht="13.5" thickBot="1" x14ac:dyDescent="0.25">
      <c r="B47" s="56"/>
      <c r="C47" s="56"/>
      <c r="D47" s="56"/>
      <c r="E47" s="56"/>
      <c r="F47" s="66"/>
      <c r="G47" s="66"/>
      <c r="H47" s="66"/>
      <c r="I47" s="66"/>
      <c r="J47" s="66"/>
      <c r="K47" s="66"/>
      <c r="L47" s="66"/>
      <c r="M47" s="66"/>
      <c r="N47" s="66"/>
      <c r="O47" s="32"/>
    </row>
    <row r="48" spans="2:17" s="2" customFormat="1" x14ac:dyDescent="0.2">
      <c r="B48" s="109" t="s">
        <v>33</v>
      </c>
      <c r="C48" s="110"/>
      <c r="D48" s="110"/>
      <c r="E48" s="110"/>
      <c r="F48" s="110"/>
      <c r="G48" s="110"/>
      <c r="H48" s="111"/>
      <c r="I48" s="56"/>
      <c r="J48" s="56"/>
      <c r="K48" s="56"/>
      <c r="L48" s="56"/>
      <c r="M48" s="56"/>
      <c r="N48" s="56"/>
    </row>
    <row r="49" spans="2:14" s="2" customFormat="1" ht="33" customHeight="1" x14ac:dyDescent="0.2">
      <c r="B49" s="100"/>
      <c r="C49" s="101"/>
      <c r="D49" s="101"/>
      <c r="E49" s="101"/>
      <c r="F49" s="101"/>
      <c r="G49" s="101"/>
      <c r="H49" s="102"/>
      <c r="I49" s="56"/>
      <c r="J49" s="56"/>
      <c r="K49" s="56"/>
      <c r="L49" s="56"/>
      <c r="M49" s="56"/>
      <c r="N49" s="56"/>
    </row>
    <row r="50" spans="2:14" s="2" customFormat="1" ht="30.75" customHeight="1" x14ac:dyDescent="0.2">
      <c r="B50" s="103"/>
      <c r="C50" s="104"/>
      <c r="D50" s="104"/>
      <c r="E50" s="104"/>
      <c r="F50" s="104"/>
      <c r="G50" s="104"/>
      <c r="H50" s="105"/>
      <c r="I50" s="56"/>
      <c r="J50" s="56"/>
      <c r="K50" s="56"/>
      <c r="L50" s="56"/>
      <c r="M50" s="56"/>
      <c r="N50" s="56"/>
    </row>
    <row r="51" spans="2:14" s="2" customFormat="1" ht="22.5" customHeight="1" thickBot="1" x14ac:dyDescent="0.25">
      <c r="B51" s="106"/>
      <c r="C51" s="107"/>
      <c r="D51" s="107"/>
      <c r="E51" s="107"/>
      <c r="F51" s="107"/>
      <c r="G51" s="107"/>
      <c r="H51" s="108"/>
      <c r="I51" s="56"/>
      <c r="J51" s="56"/>
      <c r="K51" s="56"/>
      <c r="L51" s="56"/>
      <c r="M51" s="56"/>
      <c r="N51" s="56"/>
    </row>
    <row r="52" spans="2:14" s="2" customFormat="1" x14ac:dyDescent="0.2"/>
    <row r="53" spans="2:14" x14ac:dyDescent="0.2">
      <c r="B53" s="1" t="s">
        <v>31</v>
      </c>
    </row>
    <row r="65461" spans="5:7" ht="13.5" thickBot="1" x14ac:dyDescent="0.25"/>
    <row r="65462" spans="5:7" ht="13.5" thickBot="1" x14ac:dyDescent="0.25">
      <c r="E65462" s="1" t="s">
        <v>9</v>
      </c>
      <c r="G65462" s="33" t="s">
        <v>12</v>
      </c>
    </row>
    <row r="65463" spans="5:7" ht="26.25" thickBot="1" x14ac:dyDescent="0.25">
      <c r="E65463" s="1" t="s">
        <v>10</v>
      </c>
      <c r="G65463" s="33" t="s">
        <v>13</v>
      </c>
    </row>
    <row r="65464" spans="5:7" ht="13.5" thickBot="1" x14ac:dyDescent="0.25">
      <c r="E65464" s="1" t="s">
        <v>11</v>
      </c>
      <c r="G65464" s="33" t="s">
        <v>14</v>
      </c>
    </row>
    <row r="65465" spans="5:7" x14ac:dyDescent="0.2">
      <c r="E65465" s="1" t="s">
        <v>16</v>
      </c>
      <c r="G65465" s="1" t="s">
        <v>7</v>
      </c>
    </row>
    <row r="65466" spans="5:7" x14ac:dyDescent="0.2">
      <c r="G65466" s="1" t="s">
        <v>16</v>
      </c>
    </row>
  </sheetData>
  <sheetProtection algorithmName="SHA-512" hashValue="+bn5daVNLBWLaxrNZgJZMpc56BObxgLNVzP8NG9cz28//1fQQq+BVNOKxmWhlxhtcdu4kCEhqfscN26TIfS4ag==" saltValue="A/JHV8kPIgusS1DCwNePRw==" spinCount="100000" sheet="1" objects="1" scenarios="1" formatCells="0" formatColumns="0" formatRows="0" insertColumns="0" insertRows="0" insertHyperlinks="0" sort="0" autoFilter="0" pivotTables="0"/>
  <mergeCells count="25">
    <mergeCell ref="B1:B5"/>
    <mergeCell ref="C1:H3"/>
    <mergeCell ref="C4:D5"/>
    <mergeCell ref="E4:F5"/>
    <mergeCell ref="G4:H5"/>
    <mergeCell ref="C7:H7"/>
    <mergeCell ref="C8:H8"/>
    <mergeCell ref="B49:H51"/>
    <mergeCell ref="B48:H48"/>
    <mergeCell ref="B13:E13"/>
    <mergeCell ref="G43:G45"/>
    <mergeCell ref="B38:E38"/>
    <mergeCell ref="C9:E9"/>
    <mergeCell ref="C10:E10"/>
    <mergeCell ref="C11:E11"/>
    <mergeCell ref="G9:H9"/>
    <mergeCell ref="G10:H10"/>
    <mergeCell ref="G11:H11"/>
    <mergeCell ref="P41:P42"/>
    <mergeCell ref="F38:H38"/>
    <mergeCell ref="B33:E33"/>
    <mergeCell ref="B34:E34"/>
    <mergeCell ref="B35:E35"/>
    <mergeCell ref="B36:E36"/>
    <mergeCell ref="B37:E37"/>
  </mergeCells>
  <phoneticPr fontId="0" type="noConversion"/>
  <dataValidations count="2">
    <dataValidation type="list" allowBlank="1" showInputMessage="1" showErrorMessage="1" sqref="E16:E31">
      <formula1>$E$65462:$E$65464</formula1>
    </dataValidation>
    <dataValidation type="list" allowBlank="1" showInputMessage="1" showErrorMessage="1" sqref="G16:G31">
      <formula1>$G$65462:$G$65465</formula1>
    </dataValidation>
  </dataValidations>
  <printOptions horizontalCentered="1" verticalCentered="1"/>
  <pageMargins left="0.94488188976377963" right="0.74803149606299213" top="0.78740157480314965" bottom="0.78740157480314965" header="0.51181102362204722" footer="0.47244094488188981"/>
  <pageSetup scale="75" orientation="portrait" r:id="rId1"/>
  <headerFooter>
    <oddFooter>&amp;LAprobado e15 de mayo de 2013
&amp;R&amp;P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 SCI</vt:lpstr>
      <vt:lpstr>'Eval SCI'!Área_de_impresión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3.6. Evaluacion Operatividad SCI</dc:title>
  <dc:creator>jmzambrano</dc:creator>
  <cp:lastModifiedBy>luz gaona</cp:lastModifiedBy>
  <cp:lastPrinted>2014-12-03T15:36:53Z</cp:lastPrinted>
  <dcterms:created xsi:type="dcterms:W3CDTF">2009-06-13T19:56:38Z</dcterms:created>
  <dcterms:modified xsi:type="dcterms:W3CDTF">2023-04-11T16:05:10Z</dcterms:modified>
</cp:coreProperties>
</file>